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155" windowHeight="12300" tabRatio="518" activeTab="1"/>
  </bookViews>
  <sheets>
    <sheet name="Inm Jud" sheetId="1" r:id="rId1"/>
    <sheet name="INM CAEN" sheetId="2" r:id="rId2"/>
  </sheets>
  <definedNames>
    <definedName name="_xlnm.Print_Area" localSheetId="1">'INM CAEN'!$A$1:$D$24</definedName>
    <definedName name="_xlnm.Print_Area" localSheetId="0">'Inm Jud'!$A$1:$AA$47</definedName>
  </definedNames>
  <calcPr fullCalcOnLoad="1"/>
</workbook>
</file>

<file path=xl/sharedStrings.xml><?xml version="1.0" encoding="utf-8"?>
<sst xmlns="http://schemas.openxmlformats.org/spreadsheetml/2006/main" count="101" uniqueCount="87">
  <si>
    <t>ALT</t>
  </si>
  <si>
    <t>CA</t>
  </si>
  <si>
    <t>IF</t>
  </si>
  <si>
    <t>II</t>
  </si>
  <si>
    <t>PFA</t>
  </si>
  <si>
    <t>SA</t>
  </si>
  <si>
    <t>SRL</t>
  </si>
  <si>
    <t>Judet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</si>
  <si>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</si>
  <si>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</si>
  <si>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</si>
  <si>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</si>
  <si>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</si>
  <si>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</si>
  <si>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</si>
  <si>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</si>
  <si>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</si>
  <si>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Bucureşti</t>
  </si>
  <si>
    <t>Buzău</t>
  </si>
  <si>
    <t>Caraş-Severin</t>
  </si>
  <si>
    <t>Cluj</t>
  </si>
  <si>
    <t>Constanţa</t>
  </si>
  <si>
    <t>Covasna</t>
  </si>
  <si>
    <t>Călăraşi</t>
  </si>
  <si>
    <t>Dolj</t>
  </si>
  <si>
    <t>Dâmboviţa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</si>
  <si>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</si>
  <si>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</si>
  <si>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</si>
  <si>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</si>
  <si>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</si>
  <si>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</si>
  <si>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</si>
  <si>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</si>
  <si>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</si>
  <si>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</si>
  <si>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</si>
  <si>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</si>
  <si>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</si>
  <si>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</si>
  <si>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</si>
  <si>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Sibiu</t>
  </si>
  <si>
    <t>Suceava</t>
  </si>
  <si>
    <t>Sălaj</t>
  </si>
  <si>
    <t>Teleorman</t>
  </si>
  <si>
    <t>Timiş</t>
  </si>
  <si>
    <t>Tulcea</t>
  </si>
  <si>
    <t>Vaslui</t>
  </si>
  <si>
    <t>Vrancea</t>
  </si>
  <si>
    <t>Vâlcea</t>
  </si>
  <si>
    <t>Total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</si>
  <si>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</si>
  <si>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</si>
  <si>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</si>
  <si>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Administraţie publică şi apărare; asigurări sociale din sistemul public</t>
  </si>
  <si>
    <t>Agricultură, silvicultură şi pescuit</t>
  </si>
  <si>
    <t>Alte activităţi de servicii</t>
  </si>
  <si>
    <t>Comerţ cu ridicata şi cu amănuntul; repararea autovehiculelor şi motocicletelor</t>
  </si>
  <si>
    <t>Construcţii</t>
  </si>
  <si>
    <t>Distribuţia apei; salubritate, gestionarea deşeurilor, activităţi de decontaminare</t>
  </si>
  <si>
    <t>Hoteluri şi restaurante</t>
  </si>
  <si>
    <t>Industria extractivă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</si>
  <si>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</si>
  <si>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</si>
  <si>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</si>
  <si>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</si>
  <si>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Sănătate şi asistenţă socială</t>
  </si>
  <si>
    <t>Transport şi depozitare</t>
  </si>
  <si>
    <t>Tranzacţii imobiliare</t>
  </si>
  <si>
    <t>Învăţământ</t>
  </si>
  <si>
    <t xml:space="preserve"> </t>
  </si>
  <si>
    <t>Dinamica</t>
  </si>
  <si>
    <t xml:space="preserve">Denumire sectiune CAEN </t>
  </si>
  <si>
    <t xml:space="preserve">Dinamica </t>
  </si>
  <si>
    <t>GIE</t>
  </si>
  <si>
    <t>SC</t>
  </si>
  <si>
    <t>SCS</t>
  </si>
  <si>
    <t>SNC</t>
  </si>
  <si>
    <t>Activităţi ale gospodăriilor private în calitate de angajator de personal casnic; activităţi ale gospodariilor private de producere de bunuri şi servicii destinate consumului propriu</t>
  </si>
  <si>
    <t>GEIE</t>
  </si>
  <si>
    <t>RA</t>
  </si>
  <si>
    <t>Nr. total înmatriculări în perioada 01.01.2013 - 31.08.2013</t>
  </si>
  <si>
    <t>Nr. total înmatriculări în perioada 01.01.2012 - 31.08.2012</t>
  </si>
  <si>
    <t>Nr. înmatriculări în perioada 01.01.2013 - 31.08.2013</t>
  </si>
  <si>
    <t>Nr. înmatriculări în perioada 01.01.2012 - 31.08.2012</t>
  </si>
  <si>
    <t>Înmatriculări în perioada 01.01.2013 - 31.08.2013 comparativ cu aceeaşi perioadă a anului trecut</t>
  </si>
  <si>
    <t>Înmatriculări efectuate în perioada 01.01.2013 - 31.08.2013 comparativ cu aceeaşi perioadă a anului trecut</t>
  </si>
</sst>
</file>

<file path=xl/styles.xml><?xml version="1.0" encoding="utf-8"?>
<styleSheet xmlns="http://schemas.openxmlformats.org/spreadsheetml/2006/main">
  <numFmts count="1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Da&quot;;&quot;Da&quot;;&quot;Nu&quot;"/>
    <numFmt numFmtId="165" formatCode="&quot;Adevărat&quot;;&quot;Adevărat&quot;;&quot;Fals&quot;"/>
    <numFmt numFmtId="166" formatCode="&quot;Activat&quot;;&quot;Activat&quot;;&quot;Dezactivat&quot;"/>
    <numFmt numFmtId="167" formatCode="#.#"/>
    <numFmt numFmtId="168" formatCode="#.#00"/>
  </numFmts>
  <fonts count="25">
    <font>
      <sz val="10"/>
      <name val="Arial"/>
      <family val="0"/>
    </font>
    <font>
      <u val="single"/>
      <sz val="8"/>
      <color indexed="12"/>
      <name val="Arial"/>
      <family val="2"/>
    </font>
    <font>
      <u val="single"/>
      <sz val="8"/>
      <color indexed="20"/>
      <name val="Ari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49" fontId="6" fillId="24" borderId="10" xfId="0" applyNumberFormat="1" applyFont="1" applyFill="1" applyBorder="1" applyAlignment="1">
      <alignment horizontal="left" vertical="top" wrapText="1"/>
    </xf>
    <xf numFmtId="1" fontId="7" fillId="24" borderId="10" xfId="0" applyNumberFormat="1" applyFont="1" applyFill="1" applyBorder="1" applyAlignment="1">
      <alignment horizontal="right" vertical="top" wrapText="1"/>
    </xf>
    <xf numFmtId="1" fontId="0" fillId="0" borderId="10" xfId="0" applyNumberFormat="1" applyFont="1" applyBorder="1" applyAlignment="1">
      <alignment horizontal="right" vertical="top" wrapText="1"/>
    </xf>
    <xf numFmtId="0" fontId="0" fillId="0" borderId="10" xfId="0" applyFont="1" applyBorder="1" applyAlignment="1">
      <alignment horizontal="right" wrapText="1"/>
    </xf>
    <xf numFmtId="10" fontId="6" fillId="0" borderId="11" xfId="55" applyNumberFormat="1" applyFont="1" applyFill="1" applyBorder="1" applyAlignment="1" applyProtection="1">
      <alignment/>
      <protection/>
    </xf>
    <xf numFmtId="0" fontId="6" fillId="24" borderId="12" xfId="0" applyFont="1" applyFill="1" applyBorder="1" applyAlignment="1">
      <alignment horizontal="center" vertical="center" wrapText="1"/>
    </xf>
    <xf numFmtId="0" fontId="6" fillId="24" borderId="13" xfId="0" applyFont="1" applyFill="1" applyBorder="1" applyAlignment="1">
      <alignment horizontal="center" vertical="center" wrapText="1"/>
    </xf>
    <xf numFmtId="0" fontId="6" fillId="24" borderId="14" xfId="0" applyFont="1" applyFill="1" applyBorder="1" applyAlignment="1">
      <alignment horizontal="center" vertical="center" wrapText="1"/>
    </xf>
    <xf numFmtId="49" fontId="7" fillId="24" borderId="15" xfId="0" applyNumberFormat="1" applyFont="1" applyFill="1" applyBorder="1" applyAlignment="1">
      <alignment horizontal="left" vertical="top" wrapText="1"/>
    </xf>
    <xf numFmtId="10" fontId="6" fillId="0" borderId="16" xfId="55" applyNumberFormat="1" applyFont="1" applyFill="1" applyBorder="1" applyAlignment="1" applyProtection="1">
      <alignment/>
      <protection/>
    </xf>
    <xf numFmtId="10" fontId="6" fillId="0" borderId="11" xfId="55" applyNumberFormat="1" applyFont="1" applyFill="1" applyBorder="1" applyAlignment="1" applyProtection="1">
      <alignment horizontal="right" vertical="center"/>
      <protection/>
    </xf>
    <xf numFmtId="1" fontId="7" fillId="24" borderId="10" xfId="0" applyNumberFormat="1" applyFont="1" applyFill="1" applyBorder="1" applyAlignment="1">
      <alignment horizontal="right" vertical="center" wrapText="1"/>
    </xf>
    <xf numFmtId="1" fontId="0" fillId="0" borderId="10" xfId="0" applyNumberFormat="1" applyFont="1" applyBorder="1" applyAlignment="1">
      <alignment horizontal="right" wrapText="1"/>
    </xf>
    <xf numFmtId="49" fontId="0" fillId="24" borderId="15" xfId="0" applyNumberFormat="1" applyFont="1" applyFill="1" applyBorder="1" applyAlignment="1">
      <alignment horizontal="left" vertical="top" wrapText="1"/>
    </xf>
    <xf numFmtId="0" fontId="6" fillId="0" borderId="17" xfId="0" applyFont="1" applyBorder="1" applyAlignment="1">
      <alignment/>
    </xf>
    <xf numFmtId="0" fontId="0" fillId="0" borderId="10" xfId="0" applyFont="1" applyBorder="1" applyAlignment="1">
      <alignment/>
    </xf>
    <xf numFmtId="49" fontId="0" fillId="0" borderId="15" xfId="0" applyNumberFormat="1" applyFont="1" applyBorder="1" applyAlignment="1">
      <alignment horizontal="left" vertical="top" wrapText="1"/>
    </xf>
    <xf numFmtId="0" fontId="0" fillId="0" borderId="15" xfId="0" applyFont="1" applyBorder="1" applyAlignment="1">
      <alignment horizontal="left" wrapText="1"/>
    </xf>
    <xf numFmtId="0" fontId="6" fillId="0" borderId="18" xfId="0" applyFont="1" applyBorder="1" applyAlignment="1">
      <alignment horizontal="left" wrapText="1"/>
    </xf>
    <xf numFmtId="10" fontId="6" fillId="0" borderId="11" xfId="55" applyNumberFormat="1" applyFont="1" applyBorder="1" applyAlignment="1">
      <alignment/>
    </xf>
    <xf numFmtId="10" fontId="6" fillId="0" borderId="16" xfId="55" applyNumberFormat="1" applyFont="1" applyBorder="1" applyAlignment="1">
      <alignment/>
    </xf>
    <xf numFmtId="1" fontId="6" fillId="0" borderId="10" xfId="0" applyNumberFormat="1" applyFont="1" applyBorder="1" applyAlignment="1">
      <alignment/>
    </xf>
    <xf numFmtId="0" fontId="6" fillId="0" borderId="0" xfId="0" applyFont="1" applyAlignment="1">
      <alignment vertical="center" wrapText="1"/>
    </xf>
    <xf numFmtId="0" fontId="6" fillId="0" borderId="18" xfId="0" applyFont="1" applyBorder="1" applyAlignment="1">
      <alignment/>
    </xf>
    <xf numFmtId="1" fontId="6" fillId="0" borderId="17" xfId="0" applyNumberFormat="1" applyFont="1" applyBorder="1" applyAlignment="1">
      <alignment/>
    </xf>
    <xf numFmtId="49" fontId="6" fillId="24" borderId="13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24" borderId="12" xfId="0" applyFont="1" applyFill="1" applyBorder="1" applyAlignment="1">
      <alignment horizontal="center" wrapText="1"/>
    </xf>
    <xf numFmtId="0" fontId="6" fillId="24" borderId="15" xfId="0" applyFont="1" applyFill="1" applyBorder="1" applyAlignment="1">
      <alignment horizontal="center" wrapText="1"/>
    </xf>
    <xf numFmtId="49" fontId="6" fillId="24" borderId="13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Followed Hyperlink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Currency" xfId="56"/>
    <cellStyle name="Currency [0]" xfId="57"/>
    <cellStyle name="Title" xfId="58"/>
    <cellStyle name="Total" xfId="59"/>
    <cellStyle name="Comma" xfId="60"/>
    <cellStyle name="Comma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133350</xdr:colOff>
      <xdr:row>7</xdr:row>
      <xdr:rowOff>133350</xdr:rowOff>
    </xdr:from>
    <xdr:to>
      <xdr:col>23</xdr:col>
      <xdr:colOff>381000</xdr:colOff>
      <xdr:row>39</xdr:row>
      <xdr:rowOff>28575</xdr:rowOff>
    </xdr:to>
    <xdr:sp fLocksText="0">
      <xdr:nvSpPr>
        <xdr:cNvPr id="1" name="TextBox 2"/>
        <xdr:cNvSpPr txBox="1">
          <a:spLocks noChangeAspect="1" noChangeArrowheads="1"/>
        </xdr:cNvSpPr>
      </xdr:nvSpPr>
      <xdr:spPr>
        <a:xfrm>
          <a:off x="3314700" y="1285875"/>
          <a:ext cx="6600825" cy="507682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3086100</xdr:colOff>
      <xdr:row>3</xdr:row>
      <xdr:rowOff>238125</xdr:rowOff>
    </xdr:from>
    <xdr:to>
      <xdr:col>1</xdr:col>
      <xdr:colOff>1933575</xdr:colOff>
      <xdr:row>21</xdr:row>
      <xdr:rowOff>57150</xdr:rowOff>
    </xdr:to>
    <xdr:sp fLocksText="0">
      <xdr:nvSpPr>
        <xdr:cNvPr id="1" name="TextBox 2"/>
        <xdr:cNvSpPr txBox="1">
          <a:spLocks noChangeAspect="1" noChangeArrowheads="1"/>
        </xdr:cNvSpPr>
      </xdr:nvSpPr>
      <xdr:spPr>
        <a:xfrm>
          <a:off x="3086100" y="895350"/>
          <a:ext cx="3905250" cy="28956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9"/>
  <sheetViews>
    <sheetView showGridLines="0" zoomScale="85" zoomScaleNormal="85" zoomScalePageLayoutView="0" workbookViewId="0" topLeftCell="A1">
      <selection activeCell="A1" sqref="A1:AA1"/>
    </sheetView>
  </sheetViews>
  <sheetFormatPr defaultColWidth="9.140625" defaultRowHeight="12.75"/>
  <cols>
    <col min="1" max="1" width="13.7109375" style="1" bestFit="1" customWidth="1"/>
    <col min="2" max="2" width="4.57421875" style="1" bestFit="1" customWidth="1"/>
    <col min="3" max="3" width="3.57421875" style="1" bestFit="1" customWidth="1"/>
    <col min="4" max="4" width="5.421875" style="1" customWidth="1"/>
    <col min="5" max="5" width="4.421875" style="1" customWidth="1"/>
    <col min="6" max="6" width="4.00390625" style="1" bestFit="1" customWidth="1"/>
    <col min="7" max="8" width="6.00390625" style="1" bestFit="1" customWidth="1"/>
    <col min="9" max="10" width="4.140625" style="1" customWidth="1"/>
    <col min="11" max="11" width="6.00390625" style="1" bestFit="1" customWidth="1"/>
    <col min="12" max="12" width="30.57421875" style="1" customWidth="1"/>
    <col min="13" max="13" width="4.57421875" style="1" bestFit="1" customWidth="1"/>
    <col min="14" max="14" width="3.57421875" style="1" bestFit="1" customWidth="1"/>
    <col min="15" max="15" width="5.28125" style="1" bestFit="1" customWidth="1"/>
    <col min="16" max="16" width="4.140625" style="1" bestFit="1" customWidth="1"/>
    <col min="17" max="17" width="4.00390625" style="3" bestFit="1" customWidth="1"/>
    <col min="18" max="19" width="6.00390625" style="1" bestFit="1" customWidth="1"/>
    <col min="20" max="21" width="3.57421875" style="1" bestFit="1" customWidth="1"/>
    <col min="22" max="23" width="4.8515625" style="1" bestFit="1" customWidth="1"/>
    <col min="24" max="24" width="6.00390625" style="1" bestFit="1" customWidth="1"/>
    <col min="25" max="25" width="6.00390625" style="1" customWidth="1"/>
    <col min="26" max="26" width="30.00390625" style="1" customWidth="1"/>
    <col min="27" max="27" width="9.57421875" style="1" bestFit="1" customWidth="1"/>
    <col min="28" max="28" width="1.421875" style="1" bestFit="1" customWidth="1"/>
    <col min="29" max="29" width="6.00390625" style="1" bestFit="1" customWidth="1"/>
    <col min="30" max="30" width="5.28125" style="1" bestFit="1" customWidth="1"/>
    <col min="31" max="31" width="6.00390625" style="1" bestFit="1" customWidth="1"/>
    <col min="32" max="32" width="3.57421875" style="1" bestFit="1" customWidth="1"/>
    <col min="33" max="33" width="4.00390625" style="1" bestFit="1" customWidth="1"/>
    <col min="34" max="34" width="3.57421875" style="1" bestFit="1" customWidth="1"/>
    <col min="35" max="36" width="4.8515625" style="1" bestFit="1" customWidth="1"/>
    <col min="37" max="37" width="6.00390625" style="1" bestFit="1" customWidth="1"/>
    <col min="38" max="38" width="30.00390625" style="4" customWidth="1"/>
    <col min="39" max="39" width="9.57421875" style="1" customWidth="1"/>
    <col min="40" max="40" width="1.421875" style="1" bestFit="1" customWidth="1"/>
    <col min="41" max="16384" width="9.140625" style="1" customWidth="1"/>
  </cols>
  <sheetData>
    <row r="1" spans="1:39" ht="12.75" customHeight="1">
      <c r="A1" s="32" t="s">
        <v>86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</row>
    <row r="2" spans="1:38" ht="13.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</row>
    <row r="3" spans="1:38" ht="12.75" customHeight="1">
      <c r="A3" s="37" t="s">
        <v>7</v>
      </c>
      <c r="B3" s="39" t="s">
        <v>83</v>
      </c>
      <c r="C3" s="39"/>
      <c r="D3" s="39"/>
      <c r="E3" s="39"/>
      <c r="F3" s="39"/>
      <c r="G3" s="39"/>
      <c r="H3" s="39"/>
      <c r="I3" s="39"/>
      <c r="J3" s="39"/>
      <c r="K3" s="39"/>
      <c r="L3" s="35" t="s">
        <v>81</v>
      </c>
      <c r="M3" s="39" t="s">
        <v>84</v>
      </c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1"/>
      <c r="Z3" s="35" t="s">
        <v>82</v>
      </c>
      <c r="AA3" s="33" t="s">
        <v>71</v>
      </c>
      <c r="AL3" s="1"/>
    </row>
    <row r="4" spans="1:38" ht="13.5" customHeight="1">
      <c r="A4" s="38"/>
      <c r="B4" s="6" t="s">
        <v>0</v>
      </c>
      <c r="C4" s="6" t="s">
        <v>1</v>
      </c>
      <c r="D4" s="6" t="s">
        <v>79</v>
      </c>
      <c r="E4" s="6" t="s">
        <v>74</v>
      </c>
      <c r="F4" s="6" t="s">
        <v>2</v>
      </c>
      <c r="G4" s="6" t="s">
        <v>3</v>
      </c>
      <c r="H4" s="6" t="s">
        <v>4</v>
      </c>
      <c r="I4" s="6" t="s">
        <v>5</v>
      </c>
      <c r="J4" s="6" t="s">
        <v>75</v>
      </c>
      <c r="K4" s="6" t="s">
        <v>6</v>
      </c>
      <c r="L4" s="36"/>
      <c r="M4" s="6" t="s">
        <v>0</v>
      </c>
      <c r="N4" s="6" t="s">
        <v>1</v>
      </c>
      <c r="O4" s="6" t="s">
        <v>79</v>
      </c>
      <c r="P4" s="6" t="s">
        <v>74</v>
      </c>
      <c r="Q4" s="6" t="s">
        <v>2</v>
      </c>
      <c r="R4" s="6" t="s">
        <v>3</v>
      </c>
      <c r="S4" s="6" t="s">
        <v>4</v>
      </c>
      <c r="T4" s="6" t="s">
        <v>80</v>
      </c>
      <c r="U4" s="6" t="s">
        <v>5</v>
      </c>
      <c r="V4" s="6" t="s">
        <v>75</v>
      </c>
      <c r="W4" s="6" t="s">
        <v>76</v>
      </c>
      <c r="X4" s="6" t="s">
        <v>77</v>
      </c>
      <c r="Y4" s="6" t="s">
        <v>6</v>
      </c>
      <c r="Z4" s="36"/>
      <c r="AA4" s="34"/>
      <c r="AL4" s="1"/>
    </row>
    <row r="5" spans="1:38" ht="12.75">
      <c r="A5" s="19" t="s">
        <v>8</v>
      </c>
      <c r="B5" s="7"/>
      <c r="C5" s="7"/>
      <c r="D5" s="7"/>
      <c r="E5" s="7"/>
      <c r="F5" s="7">
        <v>13</v>
      </c>
      <c r="G5" s="7">
        <v>213</v>
      </c>
      <c r="H5" s="7">
        <v>1801</v>
      </c>
      <c r="I5" s="7">
        <v>1</v>
      </c>
      <c r="J5" s="7">
        <v>1</v>
      </c>
      <c r="K5" s="7">
        <v>512</v>
      </c>
      <c r="L5" s="27">
        <f>SUM(B5:K5)</f>
        <v>2541</v>
      </c>
      <c r="M5" s="7"/>
      <c r="N5" s="7">
        <v>2</v>
      </c>
      <c r="O5" s="7"/>
      <c r="P5" s="7"/>
      <c r="Q5" s="7">
        <v>13</v>
      </c>
      <c r="R5" s="7">
        <v>230</v>
      </c>
      <c r="S5" s="7">
        <v>1694</v>
      </c>
      <c r="T5" s="7"/>
      <c r="U5" s="7"/>
      <c r="V5" s="7"/>
      <c r="W5" s="7"/>
      <c r="X5" s="7"/>
      <c r="Y5" s="7">
        <v>630</v>
      </c>
      <c r="Z5" s="27">
        <f>SUM(M5:Y5)</f>
        <v>2569</v>
      </c>
      <c r="AA5" s="25">
        <f aca="true" t="shared" si="0" ref="AA5:AA47">(L5-Z5)/Z5</f>
        <v>-0.010899182561307902</v>
      </c>
      <c r="AL5" s="1"/>
    </row>
    <row r="6" spans="1:38" ht="12.75">
      <c r="A6" s="19" t="s">
        <v>9</v>
      </c>
      <c r="B6" s="7"/>
      <c r="C6" s="7">
        <v>2</v>
      </c>
      <c r="D6" s="7"/>
      <c r="E6" s="7"/>
      <c r="F6" s="7">
        <v>10</v>
      </c>
      <c r="G6" s="7">
        <v>411</v>
      </c>
      <c r="H6" s="7">
        <v>541</v>
      </c>
      <c r="I6" s="7">
        <v>5</v>
      </c>
      <c r="J6" s="7"/>
      <c r="K6" s="7">
        <v>928</v>
      </c>
      <c r="L6" s="27">
        <f aca="true" t="shared" si="1" ref="L6:L47">SUM(B6:K6)</f>
        <v>1897</v>
      </c>
      <c r="M6" s="7"/>
      <c r="N6" s="7">
        <v>2</v>
      </c>
      <c r="O6" s="7"/>
      <c r="P6" s="7"/>
      <c r="Q6" s="7">
        <v>15</v>
      </c>
      <c r="R6" s="7">
        <v>429</v>
      </c>
      <c r="S6" s="7">
        <v>489</v>
      </c>
      <c r="T6" s="7"/>
      <c r="U6" s="7">
        <v>5</v>
      </c>
      <c r="V6" s="7">
        <v>2</v>
      </c>
      <c r="W6" s="7">
        <v>1</v>
      </c>
      <c r="X6" s="7"/>
      <c r="Y6" s="7">
        <v>919</v>
      </c>
      <c r="Z6" s="27">
        <f aca="true" t="shared" si="2" ref="Z6:Z47">SUM(M6:Y6)</f>
        <v>1862</v>
      </c>
      <c r="AA6" s="25">
        <f t="shared" si="0"/>
        <v>0.018796992481203006</v>
      </c>
      <c r="AB6" s="1" t="s">
        <v>70</v>
      </c>
      <c r="AL6" s="1"/>
    </row>
    <row r="7" spans="1:38" ht="12.75">
      <c r="A7" s="19" t="s">
        <v>10</v>
      </c>
      <c r="B7" s="7"/>
      <c r="C7" s="7"/>
      <c r="D7" s="7"/>
      <c r="E7" s="7">
        <v>1</v>
      </c>
      <c r="F7" s="7">
        <v>31</v>
      </c>
      <c r="G7" s="7">
        <v>484</v>
      </c>
      <c r="H7" s="7">
        <v>910</v>
      </c>
      <c r="I7" s="7">
        <v>4</v>
      </c>
      <c r="J7" s="7">
        <v>1</v>
      </c>
      <c r="K7" s="7">
        <v>1123</v>
      </c>
      <c r="L7" s="27">
        <f t="shared" si="1"/>
        <v>2554</v>
      </c>
      <c r="M7" s="7"/>
      <c r="N7" s="7">
        <v>1</v>
      </c>
      <c r="O7" s="7"/>
      <c r="P7" s="7"/>
      <c r="Q7" s="7">
        <v>25</v>
      </c>
      <c r="R7" s="7">
        <v>436</v>
      </c>
      <c r="S7" s="7">
        <v>826</v>
      </c>
      <c r="T7" s="7"/>
      <c r="U7" s="7">
        <v>1</v>
      </c>
      <c r="V7" s="7"/>
      <c r="W7" s="7"/>
      <c r="X7" s="7"/>
      <c r="Y7" s="7">
        <v>1144</v>
      </c>
      <c r="Z7" s="27">
        <f t="shared" si="2"/>
        <v>2433</v>
      </c>
      <c r="AA7" s="25">
        <f t="shared" si="0"/>
        <v>0.049732840115084255</v>
      </c>
      <c r="AL7" s="1"/>
    </row>
    <row r="8" spans="1:38" ht="12.75">
      <c r="A8" s="19" t="s">
        <v>11</v>
      </c>
      <c r="B8" s="7"/>
      <c r="C8" s="7"/>
      <c r="D8" s="7"/>
      <c r="E8" s="7"/>
      <c r="F8" s="7">
        <v>32</v>
      </c>
      <c r="G8" s="7">
        <v>662</v>
      </c>
      <c r="H8" s="7">
        <v>532</v>
      </c>
      <c r="I8" s="7">
        <v>2</v>
      </c>
      <c r="J8" s="7"/>
      <c r="K8" s="7">
        <v>847</v>
      </c>
      <c r="L8" s="27">
        <f t="shared" si="1"/>
        <v>2075</v>
      </c>
      <c r="M8" s="7"/>
      <c r="N8" s="7">
        <v>1</v>
      </c>
      <c r="O8" s="7"/>
      <c r="P8" s="7"/>
      <c r="Q8" s="7">
        <v>31</v>
      </c>
      <c r="R8" s="7">
        <v>619</v>
      </c>
      <c r="S8" s="7">
        <v>482</v>
      </c>
      <c r="T8" s="7"/>
      <c r="U8" s="7">
        <v>2</v>
      </c>
      <c r="V8" s="7"/>
      <c r="W8" s="7"/>
      <c r="X8" s="7"/>
      <c r="Y8" s="7">
        <v>838</v>
      </c>
      <c r="Z8" s="27">
        <f t="shared" si="2"/>
        <v>1973</v>
      </c>
      <c r="AA8" s="25">
        <f t="shared" si="0"/>
        <v>0.051697921946274705</v>
      </c>
      <c r="AL8" s="1"/>
    </row>
    <row r="9" spans="1:38" ht="12.75">
      <c r="A9" s="19" t="s">
        <v>12</v>
      </c>
      <c r="B9" s="7"/>
      <c r="C9" s="7">
        <v>1</v>
      </c>
      <c r="D9" s="7"/>
      <c r="E9" s="7"/>
      <c r="F9" s="7">
        <v>18</v>
      </c>
      <c r="G9" s="7">
        <v>405</v>
      </c>
      <c r="H9" s="7">
        <v>1964</v>
      </c>
      <c r="I9" s="7">
        <v>2</v>
      </c>
      <c r="J9" s="7"/>
      <c r="K9" s="7">
        <v>1371</v>
      </c>
      <c r="L9" s="27">
        <f t="shared" si="1"/>
        <v>3761</v>
      </c>
      <c r="M9" s="7"/>
      <c r="N9" s="7">
        <v>2</v>
      </c>
      <c r="O9" s="7"/>
      <c r="P9" s="7"/>
      <c r="Q9" s="7">
        <v>23</v>
      </c>
      <c r="R9" s="7">
        <v>348</v>
      </c>
      <c r="S9" s="7">
        <v>1545</v>
      </c>
      <c r="T9" s="7"/>
      <c r="U9" s="7">
        <v>3</v>
      </c>
      <c r="V9" s="7"/>
      <c r="W9" s="7"/>
      <c r="X9" s="7"/>
      <c r="Y9" s="7">
        <v>1360</v>
      </c>
      <c r="Z9" s="27">
        <f t="shared" si="2"/>
        <v>3281</v>
      </c>
      <c r="AA9" s="25">
        <f t="shared" si="0"/>
        <v>0.1462968607131972</v>
      </c>
      <c r="AL9" s="1"/>
    </row>
    <row r="10" spans="1:38" ht="12.75">
      <c r="A10" s="19" t="s">
        <v>13</v>
      </c>
      <c r="B10" s="7">
        <v>1</v>
      </c>
      <c r="C10" s="7"/>
      <c r="D10" s="7"/>
      <c r="E10" s="7"/>
      <c r="F10" s="7">
        <v>17</v>
      </c>
      <c r="G10" s="7">
        <v>205</v>
      </c>
      <c r="H10" s="7">
        <v>1560</v>
      </c>
      <c r="I10" s="7"/>
      <c r="J10" s="7">
        <v>2</v>
      </c>
      <c r="K10" s="7">
        <v>505</v>
      </c>
      <c r="L10" s="27">
        <f t="shared" si="1"/>
        <v>2290</v>
      </c>
      <c r="M10" s="7"/>
      <c r="N10" s="7">
        <v>6</v>
      </c>
      <c r="O10" s="7"/>
      <c r="P10" s="7"/>
      <c r="Q10" s="7">
        <v>34</v>
      </c>
      <c r="R10" s="7">
        <v>171</v>
      </c>
      <c r="S10" s="7">
        <v>1253</v>
      </c>
      <c r="T10" s="7"/>
      <c r="U10" s="7"/>
      <c r="V10" s="7">
        <v>3</v>
      </c>
      <c r="W10" s="7"/>
      <c r="X10" s="7"/>
      <c r="Y10" s="7">
        <v>538</v>
      </c>
      <c r="Z10" s="27">
        <f t="shared" si="2"/>
        <v>2005</v>
      </c>
      <c r="AA10" s="25">
        <f t="shared" si="0"/>
        <v>0.14214463840399003</v>
      </c>
      <c r="AL10" s="1"/>
    </row>
    <row r="11" spans="1:38" ht="12.75">
      <c r="A11" s="19" t="s">
        <v>14</v>
      </c>
      <c r="B11" s="7"/>
      <c r="C11" s="7">
        <v>22</v>
      </c>
      <c r="D11" s="7"/>
      <c r="E11" s="7"/>
      <c r="F11" s="7">
        <v>2</v>
      </c>
      <c r="G11" s="7">
        <v>453</v>
      </c>
      <c r="H11" s="7">
        <v>778</v>
      </c>
      <c r="I11" s="7">
        <v>2</v>
      </c>
      <c r="J11" s="7"/>
      <c r="K11" s="7">
        <v>255</v>
      </c>
      <c r="L11" s="27">
        <f t="shared" si="1"/>
        <v>1512</v>
      </c>
      <c r="M11" s="7"/>
      <c r="N11" s="7">
        <v>13</v>
      </c>
      <c r="O11" s="7"/>
      <c r="P11" s="7"/>
      <c r="Q11" s="7">
        <v>6</v>
      </c>
      <c r="R11" s="7">
        <v>373</v>
      </c>
      <c r="S11" s="7">
        <v>580</v>
      </c>
      <c r="T11" s="7"/>
      <c r="U11" s="7"/>
      <c r="V11" s="7"/>
      <c r="W11" s="7"/>
      <c r="X11" s="7"/>
      <c r="Y11" s="7">
        <v>301</v>
      </c>
      <c r="Z11" s="27">
        <f t="shared" si="2"/>
        <v>1273</v>
      </c>
      <c r="AA11" s="25">
        <f t="shared" si="0"/>
        <v>0.18774548311076197</v>
      </c>
      <c r="AB11" s="1" t="s">
        <v>70</v>
      </c>
      <c r="AL11" s="1"/>
    </row>
    <row r="12" spans="1:38" ht="12.75">
      <c r="A12" s="19" t="s">
        <v>15</v>
      </c>
      <c r="B12" s="7"/>
      <c r="C12" s="7">
        <v>2</v>
      </c>
      <c r="D12" s="7"/>
      <c r="E12" s="7"/>
      <c r="F12" s="7">
        <v>14</v>
      </c>
      <c r="G12" s="7">
        <v>489</v>
      </c>
      <c r="H12" s="7">
        <v>810</v>
      </c>
      <c r="I12" s="7">
        <v>2</v>
      </c>
      <c r="J12" s="7"/>
      <c r="K12" s="7">
        <v>1251</v>
      </c>
      <c r="L12" s="27">
        <f t="shared" si="1"/>
        <v>2568</v>
      </c>
      <c r="M12" s="7"/>
      <c r="N12" s="7">
        <v>8</v>
      </c>
      <c r="O12" s="7"/>
      <c r="P12" s="7"/>
      <c r="Q12" s="7">
        <v>3</v>
      </c>
      <c r="R12" s="7">
        <v>373</v>
      </c>
      <c r="S12" s="7">
        <v>721</v>
      </c>
      <c r="T12" s="7">
        <v>1</v>
      </c>
      <c r="U12" s="7">
        <v>3</v>
      </c>
      <c r="V12" s="7">
        <v>2</v>
      </c>
      <c r="W12" s="7">
        <v>1</v>
      </c>
      <c r="X12" s="7"/>
      <c r="Y12" s="7">
        <v>1280</v>
      </c>
      <c r="Z12" s="27">
        <f t="shared" si="2"/>
        <v>2392</v>
      </c>
      <c r="AA12" s="25">
        <f t="shared" si="0"/>
        <v>0.07357859531772576</v>
      </c>
      <c r="AL12" s="1"/>
    </row>
    <row r="13" spans="1:38" ht="12.75">
      <c r="A13" s="19" t="s">
        <v>16</v>
      </c>
      <c r="B13" s="7"/>
      <c r="C13" s="7"/>
      <c r="D13" s="7"/>
      <c r="E13" s="7"/>
      <c r="F13" s="7">
        <v>13</v>
      </c>
      <c r="G13" s="7">
        <v>363</v>
      </c>
      <c r="H13" s="7">
        <v>386</v>
      </c>
      <c r="I13" s="7">
        <v>1</v>
      </c>
      <c r="J13" s="7">
        <v>5</v>
      </c>
      <c r="K13" s="7">
        <v>528</v>
      </c>
      <c r="L13" s="27">
        <f t="shared" si="1"/>
        <v>1296</v>
      </c>
      <c r="M13" s="7"/>
      <c r="N13" s="7"/>
      <c r="O13" s="7"/>
      <c r="P13" s="7"/>
      <c r="Q13" s="7">
        <v>14</v>
      </c>
      <c r="R13" s="7">
        <v>329</v>
      </c>
      <c r="S13" s="7">
        <v>312</v>
      </c>
      <c r="T13" s="7"/>
      <c r="U13" s="7">
        <v>4</v>
      </c>
      <c r="V13" s="7"/>
      <c r="W13" s="7"/>
      <c r="X13" s="7"/>
      <c r="Y13" s="7">
        <v>495</v>
      </c>
      <c r="Z13" s="27">
        <f t="shared" si="2"/>
        <v>1154</v>
      </c>
      <c r="AA13" s="25">
        <f t="shared" si="0"/>
        <v>0.12305025996533796</v>
      </c>
      <c r="AL13" s="1"/>
    </row>
    <row r="14" spans="1:38" ht="12.75">
      <c r="A14" s="19" t="s">
        <v>17</v>
      </c>
      <c r="B14" s="7"/>
      <c r="C14" s="7"/>
      <c r="D14" s="7"/>
      <c r="E14" s="7"/>
      <c r="F14" s="7">
        <v>30</v>
      </c>
      <c r="G14" s="7">
        <v>225</v>
      </c>
      <c r="H14" s="7">
        <v>3100</v>
      </c>
      <c r="I14" s="7">
        <v>41</v>
      </c>
      <c r="J14" s="7">
        <v>3</v>
      </c>
      <c r="K14" s="7">
        <v>9734</v>
      </c>
      <c r="L14" s="27">
        <f t="shared" si="1"/>
        <v>13133</v>
      </c>
      <c r="M14" s="7">
        <v>6</v>
      </c>
      <c r="N14" s="7">
        <v>3</v>
      </c>
      <c r="O14" s="7">
        <v>1</v>
      </c>
      <c r="P14" s="7"/>
      <c r="Q14" s="7">
        <v>32</v>
      </c>
      <c r="R14" s="7">
        <v>272</v>
      </c>
      <c r="S14" s="7">
        <v>3060</v>
      </c>
      <c r="T14" s="7"/>
      <c r="U14" s="7">
        <v>27</v>
      </c>
      <c r="V14" s="7"/>
      <c r="W14" s="7">
        <v>2</v>
      </c>
      <c r="X14" s="7">
        <v>1</v>
      </c>
      <c r="Y14" s="7">
        <v>9169</v>
      </c>
      <c r="Z14" s="27">
        <f t="shared" si="2"/>
        <v>12573</v>
      </c>
      <c r="AA14" s="25">
        <f t="shared" si="0"/>
        <v>0.0445398870595721</v>
      </c>
      <c r="AL14" s="1"/>
    </row>
    <row r="15" spans="1:38" ht="12.75">
      <c r="A15" s="19" t="s">
        <v>18</v>
      </c>
      <c r="B15" s="7"/>
      <c r="C15" s="7">
        <v>1</v>
      </c>
      <c r="D15" s="7"/>
      <c r="E15" s="7"/>
      <c r="F15" s="7">
        <v>2</v>
      </c>
      <c r="G15" s="7">
        <v>110</v>
      </c>
      <c r="H15" s="7">
        <v>647</v>
      </c>
      <c r="I15" s="7">
        <v>2</v>
      </c>
      <c r="J15" s="7"/>
      <c r="K15" s="7">
        <v>651</v>
      </c>
      <c r="L15" s="27">
        <f t="shared" si="1"/>
        <v>1413</v>
      </c>
      <c r="M15" s="7"/>
      <c r="N15" s="7"/>
      <c r="O15" s="7"/>
      <c r="P15" s="7"/>
      <c r="Q15" s="7">
        <v>17</v>
      </c>
      <c r="R15" s="7">
        <v>85</v>
      </c>
      <c r="S15" s="7">
        <v>599</v>
      </c>
      <c r="T15" s="7"/>
      <c r="U15" s="7">
        <v>2</v>
      </c>
      <c r="V15" s="7"/>
      <c r="W15" s="7"/>
      <c r="X15" s="7"/>
      <c r="Y15" s="7">
        <v>698</v>
      </c>
      <c r="Z15" s="27">
        <f t="shared" si="2"/>
        <v>1401</v>
      </c>
      <c r="AA15" s="25">
        <f t="shared" si="0"/>
        <v>0.008565310492505354</v>
      </c>
      <c r="AL15" s="1"/>
    </row>
    <row r="16" spans="1:38" ht="12.75">
      <c r="A16" s="19" t="s">
        <v>19</v>
      </c>
      <c r="B16" s="7"/>
      <c r="C16" s="7">
        <v>2</v>
      </c>
      <c r="D16" s="7"/>
      <c r="E16" s="7"/>
      <c r="F16" s="7">
        <v>5</v>
      </c>
      <c r="G16" s="7">
        <v>193</v>
      </c>
      <c r="H16" s="7">
        <v>616</v>
      </c>
      <c r="I16" s="7">
        <v>1</v>
      </c>
      <c r="J16" s="7"/>
      <c r="K16" s="7">
        <v>427</v>
      </c>
      <c r="L16" s="27">
        <f t="shared" si="1"/>
        <v>1244</v>
      </c>
      <c r="M16" s="7"/>
      <c r="N16" s="7">
        <v>3</v>
      </c>
      <c r="O16" s="7"/>
      <c r="P16" s="7"/>
      <c r="Q16" s="7">
        <v>6</v>
      </c>
      <c r="R16" s="7">
        <v>157</v>
      </c>
      <c r="S16" s="7">
        <v>594</v>
      </c>
      <c r="T16" s="7"/>
      <c r="U16" s="7"/>
      <c r="V16" s="7"/>
      <c r="W16" s="7"/>
      <c r="X16" s="7"/>
      <c r="Y16" s="7">
        <v>422</v>
      </c>
      <c r="Z16" s="27">
        <f t="shared" si="2"/>
        <v>1182</v>
      </c>
      <c r="AA16" s="25">
        <f t="shared" si="0"/>
        <v>0.05245346869712352</v>
      </c>
      <c r="AL16" s="1"/>
    </row>
    <row r="17" spans="1:38" ht="12.75">
      <c r="A17" s="19" t="s">
        <v>20</v>
      </c>
      <c r="B17" s="7">
        <v>1</v>
      </c>
      <c r="C17" s="7">
        <v>10</v>
      </c>
      <c r="D17" s="7"/>
      <c r="E17" s="7"/>
      <c r="F17" s="7">
        <v>9</v>
      </c>
      <c r="G17" s="7">
        <v>200</v>
      </c>
      <c r="H17" s="7">
        <v>1633</v>
      </c>
      <c r="I17" s="7">
        <v>7</v>
      </c>
      <c r="J17" s="7">
        <v>3</v>
      </c>
      <c r="K17" s="7">
        <v>2646</v>
      </c>
      <c r="L17" s="27">
        <f t="shared" si="1"/>
        <v>4509</v>
      </c>
      <c r="M17" s="7"/>
      <c r="N17" s="7">
        <v>2</v>
      </c>
      <c r="O17" s="7"/>
      <c r="P17" s="7"/>
      <c r="Q17" s="7">
        <v>7</v>
      </c>
      <c r="R17" s="7">
        <v>208</v>
      </c>
      <c r="S17" s="7">
        <v>2049</v>
      </c>
      <c r="T17" s="7"/>
      <c r="U17" s="7">
        <v>4</v>
      </c>
      <c r="V17" s="7">
        <v>5</v>
      </c>
      <c r="W17" s="7"/>
      <c r="X17" s="7"/>
      <c r="Y17" s="7">
        <v>2275</v>
      </c>
      <c r="Z17" s="27">
        <f t="shared" si="2"/>
        <v>4550</v>
      </c>
      <c r="AA17" s="25">
        <f t="shared" si="0"/>
        <v>-0.00901098901098901</v>
      </c>
      <c r="AL17" s="1"/>
    </row>
    <row r="18" spans="1:38" ht="12.75">
      <c r="A18" s="19" t="s">
        <v>21</v>
      </c>
      <c r="B18" s="7"/>
      <c r="C18" s="7">
        <v>4</v>
      </c>
      <c r="D18" s="7"/>
      <c r="E18" s="7"/>
      <c r="F18" s="7">
        <v>16</v>
      </c>
      <c r="G18" s="7">
        <v>426</v>
      </c>
      <c r="H18" s="7">
        <v>759</v>
      </c>
      <c r="I18" s="7">
        <v>7</v>
      </c>
      <c r="J18" s="7"/>
      <c r="K18" s="7">
        <v>1884</v>
      </c>
      <c r="L18" s="27">
        <f t="shared" si="1"/>
        <v>3096</v>
      </c>
      <c r="M18" s="7"/>
      <c r="N18" s="7">
        <v>4</v>
      </c>
      <c r="O18" s="7"/>
      <c r="P18" s="7"/>
      <c r="Q18" s="7">
        <v>22</v>
      </c>
      <c r="R18" s="7">
        <v>440</v>
      </c>
      <c r="S18" s="7">
        <v>760</v>
      </c>
      <c r="T18" s="7"/>
      <c r="U18" s="7">
        <v>6</v>
      </c>
      <c r="V18" s="7">
        <v>1</v>
      </c>
      <c r="W18" s="7"/>
      <c r="X18" s="7"/>
      <c r="Y18" s="7">
        <v>1792</v>
      </c>
      <c r="Z18" s="27">
        <f t="shared" si="2"/>
        <v>3025</v>
      </c>
      <c r="AA18" s="25">
        <f t="shared" si="0"/>
        <v>0.02347107438016529</v>
      </c>
      <c r="AL18" s="1"/>
    </row>
    <row r="19" spans="1:38" ht="12.75">
      <c r="A19" s="19" t="s">
        <v>22</v>
      </c>
      <c r="B19" s="7"/>
      <c r="C19" s="7"/>
      <c r="D19" s="7"/>
      <c r="E19" s="7"/>
      <c r="F19" s="7">
        <v>6</v>
      </c>
      <c r="G19" s="7">
        <v>210</v>
      </c>
      <c r="H19" s="7">
        <v>238</v>
      </c>
      <c r="I19" s="7">
        <v>1</v>
      </c>
      <c r="J19" s="7"/>
      <c r="K19" s="7">
        <v>176</v>
      </c>
      <c r="L19" s="27">
        <f t="shared" si="1"/>
        <v>631</v>
      </c>
      <c r="M19" s="7"/>
      <c r="N19" s="7"/>
      <c r="O19" s="7"/>
      <c r="P19" s="7"/>
      <c r="Q19" s="7">
        <v>4</v>
      </c>
      <c r="R19" s="7">
        <v>185</v>
      </c>
      <c r="S19" s="7">
        <v>289</v>
      </c>
      <c r="T19" s="7"/>
      <c r="U19" s="7"/>
      <c r="V19" s="7"/>
      <c r="W19" s="7"/>
      <c r="X19" s="7"/>
      <c r="Y19" s="7">
        <v>231</v>
      </c>
      <c r="Z19" s="27">
        <f t="shared" si="2"/>
        <v>709</v>
      </c>
      <c r="AA19" s="25">
        <f t="shared" si="0"/>
        <v>-0.11001410437235543</v>
      </c>
      <c r="AL19" s="1"/>
    </row>
    <row r="20" spans="1:38" ht="12.75">
      <c r="A20" s="19" t="s">
        <v>23</v>
      </c>
      <c r="B20" s="7"/>
      <c r="C20" s="7">
        <v>5</v>
      </c>
      <c r="D20" s="7"/>
      <c r="E20" s="7"/>
      <c r="F20" s="7">
        <v>12</v>
      </c>
      <c r="G20" s="7">
        <v>196</v>
      </c>
      <c r="H20" s="7">
        <v>283</v>
      </c>
      <c r="I20" s="7"/>
      <c r="J20" s="7">
        <v>1</v>
      </c>
      <c r="K20" s="7">
        <v>320</v>
      </c>
      <c r="L20" s="27">
        <f t="shared" si="1"/>
        <v>817</v>
      </c>
      <c r="M20" s="7"/>
      <c r="N20" s="7">
        <v>1</v>
      </c>
      <c r="O20" s="7"/>
      <c r="P20" s="7"/>
      <c r="Q20" s="7">
        <v>4</v>
      </c>
      <c r="R20" s="7">
        <v>195</v>
      </c>
      <c r="S20" s="7">
        <v>275</v>
      </c>
      <c r="T20" s="7"/>
      <c r="U20" s="7">
        <v>1</v>
      </c>
      <c r="V20" s="7"/>
      <c r="W20" s="7"/>
      <c r="X20" s="7"/>
      <c r="Y20" s="7">
        <v>322</v>
      </c>
      <c r="Z20" s="27">
        <f t="shared" si="2"/>
        <v>798</v>
      </c>
      <c r="AA20" s="25">
        <f t="shared" si="0"/>
        <v>0.023809523809523808</v>
      </c>
      <c r="AL20" s="1"/>
    </row>
    <row r="21" spans="1:38" ht="12.75">
      <c r="A21" s="19" t="s">
        <v>24</v>
      </c>
      <c r="B21" s="7"/>
      <c r="C21" s="7">
        <v>2</v>
      </c>
      <c r="D21" s="7"/>
      <c r="E21" s="7"/>
      <c r="F21" s="7">
        <v>32</v>
      </c>
      <c r="G21" s="7">
        <v>552</v>
      </c>
      <c r="H21" s="7">
        <v>1309</v>
      </c>
      <c r="I21" s="7">
        <v>5</v>
      </c>
      <c r="J21" s="7">
        <v>3</v>
      </c>
      <c r="K21" s="7">
        <v>1346</v>
      </c>
      <c r="L21" s="27">
        <f t="shared" si="1"/>
        <v>3249</v>
      </c>
      <c r="M21" s="7"/>
      <c r="N21" s="7"/>
      <c r="O21" s="7"/>
      <c r="P21" s="7"/>
      <c r="Q21" s="7">
        <v>31</v>
      </c>
      <c r="R21" s="7">
        <v>516</v>
      </c>
      <c r="S21" s="7">
        <v>1383</v>
      </c>
      <c r="T21" s="7"/>
      <c r="U21" s="7">
        <v>4</v>
      </c>
      <c r="V21" s="7"/>
      <c r="W21" s="7"/>
      <c r="X21" s="7"/>
      <c r="Y21" s="7">
        <v>1318</v>
      </c>
      <c r="Z21" s="27">
        <f t="shared" si="2"/>
        <v>3252</v>
      </c>
      <c r="AA21" s="25">
        <f t="shared" si="0"/>
        <v>-0.0009225092250922509</v>
      </c>
      <c r="AL21" s="1"/>
    </row>
    <row r="22" spans="1:38" ht="12.75">
      <c r="A22" s="19" t="s">
        <v>25</v>
      </c>
      <c r="B22" s="7"/>
      <c r="C22" s="7"/>
      <c r="D22" s="7"/>
      <c r="E22" s="7"/>
      <c r="F22" s="7">
        <v>35</v>
      </c>
      <c r="G22" s="7">
        <v>612</v>
      </c>
      <c r="H22" s="7">
        <v>527</v>
      </c>
      <c r="I22" s="7"/>
      <c r="J22" s="7"/>
      <c r="K22" s="7">
        <v>509</v>
      </c>
      <c r="L22" s="27">
        <f t="shared" si="1"/>
        <v>1683</v>
      </c>
      <c r="M22" s="7"/>
      <c r="N22" s="7">
        <v>2</v>
      </c>
      <c r="O22" s="7"/>
      <c r="P22" s="7"/>
      <c r="Q22" s="7">
        <v>48</v>
      </c>
      <c r="R22" s="7">
        <v>585</v>
      </c>
      <c r="S22" s="7">
        <v>641</v>
      </c>
      <c r="T22" s="7"/>
      <c r="U22" s="7"/>
      <c r="V22" s="7">
        <v>1</v>
      </c>
      <c r="W22" s="7"/>
      <c r="X22" s="7"/>
      <c r="Y22" s="7">
        <v>543</v>
      </c>
      <c r="Z22" s="27">
        <f t="shared" si="2"/>
        <v>1820</v>
      </c>
      <c r="AA22" s="25">
        <f t="shared" si="0"/>
        <v>-0.07527472527472527</v>
      </c>
      <c r="AL22" s="1"/>
    </row>
    <row r="23" spans="1:38" ht="12.75">
      <c r="A23" s="19" t="s">
        <v>26</v>
      </c>
      <c r="B23" s="7"/>
      <c r="C23" s="7"/>
      <c r="D23" s="7"/>
      <c r="E23" s="7"/>
      <c r="F23" s="7">
        <v>28</v>
      </c>
      <c r="G23" s="7">
        <v>319</v>
      </c>
      <c r="H23" s="7">
        <v>480</v>
      </c>
      <c r="I23" s="7">
        <v>2</v>
      </c>
      <c r="J23" s="7">
        <v>1</v>
      </c>
      <c r="K23" s="7">
        <v>1061</v>
      </c>
      <c r="L23" s="27">
        <f t="shared" si="1"/>
        <v>1891</v>
      </c>
      <c r="M23" s="7"/>
      <c r="N23" s="7"/>
      <c r="O23" s="7"/>
      <c r="P23" s="7"/>
      <c r="Q23" s="7">
        <v>19</v>
      </c>
      <c r="R23" s="7">
        <v>360</v>
      </c>
      <c r="S23" s="7">
        <v>466</v>
      </c>
      <c r="T23" s="7"/>
      <c r="U23" s="7">
        <v>2</v>
      </c>
      <c r="V23" s="7"/>
      <c r="W23" s="7"/>
      <c r="X23" s="7"/>
      <c r="Y23" s="7">
        <v>1014</v>
      </c>
      <c r="Z23" s="27">
        <f t="shared" si="2"/>
        <v>1861</v>
      </c>
      <c r="AA23" s="25">
        <f t="shared" si="0"/>
        <v>0.016120365394948953</v>
      </c>
      <c r="AL23" s="1"/>
    </row>
    <row r="24" spans="1:38" ht="12.75">
      <c r="A24" s="19" t="s">
        <v>27</v>
      </c>
      <c r="B24" s="7"/>
      <c r="C24" s="7"/>
      <c r="D24" s="7"/>
      <c r="E24" s="7"/>
      <c r="F24" s="7">
        <v>4</v>
      </c>
      <c r="G24" s="7">
        <v>48</v>
      </c>
      <c r="H24" s="7">
        <v>269</v>
      </c>
      <c r="I24" s="7">
        <v>1</v>
      </c>
      <c r="J24" s="7"/>
      <c r="K24" s="7">
        <v>456</v>
      </c>
      <c r="L24" s="27">
        <f t="shared" si="1"/>
        <v>778</v>
      </c>
      <c r="M24" s="7"/>
      <c r="N24" s="7"/>
      <c r="O24" s="7"/>
      <c r="P24" s="7"/>
      <c r="Q24" s="7">
        <v>3</v>
      </c>
      <c r="R24" s="7">
        <v>59</v>
      </c>
      <c r="S24" s="7">
        <v>318</v>
      </c>
      <c r="T24" s="7"/>
      <c r="U24" s="7">
        <v>1</v>
      </c>
      <c r="V24" s="7"/>
      <c r="W24" s="7"/>
      <c r="X24" s="7"/>
      <c r="Y24" s="7">
        <v>480</v>
      </c>
      <c r="Z24" s="27">
        <f t="shared" si="2"/>
        <v>861</v>
      </c>
      <c r="AA24" s="25">
        <f t="shared" si="0"/>
        <v>-0.09639953542392567</v>
      </c>
      <c r="AL24" s="1"/>
    </row>
    <row r="25" spans="1:38" ht="12.75">
      <c r="A25" s="19" t="s">
        <v>28</v>
      </c>
      <c r="B25" s="7"/>
      <c r="C25" s="7"/>
      <c r="D25" s="7"/>
      <c r="E25" s="7"/>
      <c r="F25" s="7">
        <v>6</v>
      </c>
      <c r="G25" s="7">
        <v>340</v>
      </c>
      <c r="H25" s="7">
        <v>1085</v>
      </c>
      <c r="I25" s="7"/>
      <c r="J25" s="7"/>
      <c r="K25" s="7">
        <v>401</v>
      </c>
      <c r="L25" s="27">
        <f t="shared" si="1"/>
        <v>1832</v>
      </c>
      <c r="M25" s="7"/>
      <c r="N25" s="7">
        <v>1</v>
      </c>
      <c r="O25" s="7"/>
      <c r="P25" s="7"/>
      <c r="Q25" s="7">
        <v>8</v>
      </c>
      <c r="R25" s="7">
        <v>370</v>
      </c>
      <c r="S25" s="7">
        <v>789</v>
      </c>
      <c r="T25" s="7"/>
      <c r="U25" s="7">
        <v>4</v>
      </c>
      <c r="V25" s="7"/>
      <c r="W25" s="7"/>
      <c r="X25" s="7"/>
      <c r="Y25" s="7">
        <v>478</v>
      </c>
      <c r="Z25" s="27">
        <f t="shared" si="2"/>
        <v>1650</v>
      </c>
      <c r="AA25" s="25">
        <f t="shared" si="0"/>
        <v>0.1103030303030303</v>
      </c>
      <c r="AL25" s="1"/>
    </row>
    <row r="26" spans="1:38" ht="12.75">
      <c r="A26" s="19" t="s">
        <v>29</v>
      </c>
      <c r="B26" s="7"/>
      <c r="C26" s="7">
        <v>2</v>
      </c>
      <c r="D26" s="7"/>
      <c r="E26" s="7"/>
      <c r="F26" s="7">
        <v>31</v>
      </c>
      <c r="G26" s="7">
        <v>625</v>
      </c>
      <c r="H26" s="7">
        <v>211</v>
      </c>
      <c r="I26" s="7"/>
      <c r="J26" s="7"/>
      <c r="K26" s="7">
        <v>239</v>
      </c>
      <c r="L26" s="27">
        <f t="shared" si="1"/>
        <v>1108</v>
      </c>
      <c r="M26" s="7"/>
      <c r="N26" s="7"/>
      <c r="O26" s="7"/>
      <c r="P26" s="7"/>
      <c r="Q26" s="7">
        <v>45</v>
      </c>
      <c r="R26" s="7">
        <v>606</v>
      </c>
      <c r="S26" s="7">
        <v>245</v>
      </c>
      <c r="T26" s="7"/>
      <c r="U26" s="7"/>
      <c r="V26" s="7"/>
      <c r="W26" s="7">
        <v>1</v>
      </c>
      <c r="X26" s="7"/>
      <c r="Y26" s="7">
        <v>362</v>
      </c>
      <c r="Z26" s="27">
        <f t="shared" si="2"/>
        <v>1259</v>
      </c>
      <c r="AA26" s="25">
        <f t="shared" si="0"/>
        <v>-0.1199364575059571</v>
      </c>
      <c r="AL26" s="1"/>
    </row>
    <row r="27" spans="1:38" ht="12.75">
      <c r="A27" s="19" t="s">
        <v>30</v>
      </c>
      <c r="B27" s="7"/>
      <c r="C27" s="7"/>
      <c r="D27" s="7"/>
      <c r="E27" s="7"/>
      <c r="F27" s="7">
        <v>9</v>
      </c>
      <c r="G27" s="7">
        <v>310</v>
      </c>
      <c r="H27" s="7">
        <v>862</v>
      </c>
      <c r="I27" s="7">
        <v>5</v>
      </c>
      <c r="J27" s="7">
        <v>2</v>
      </c>
      <c r="K27" s="7">
        <v>797</v>
      </c>
      <c r="L27" s="27">
        <f t="shared" si="1"/>
        <v>1985</v>
      </c>
      <c r="M27" s="7"/>
      <c r="N27" s="7">
        <v>1</v>
      </c>
      <c r="O27" s="7"/>
      <c r="P27" s="7"/>
      <c r="Q27" s="7">
        <v>13</v>
      </c>
      <c r="R27" s="7">
        <v>369</v>
      </c>
      <c r="S27" s="7">
        <v>670</v>
      </c>
      <c r="T27" s="7"/>
      <c r="U27" s="7">
        <v>1</v>
      </c>
      <c r="V27" s="7">
        <v>1</v>
      </c>
      <c r="W27" s="7"/>
      <c r="X27" s="7"/>
      <c r="Y27" s="7">
        <v>760</v>
      </c>
      <c r="Z27" s="27">
        <f t="shared" si="2"/>
        <v>1815</v>
      </c>
      <c r="AA27" s="25">
        <f t="shared" si="0"/>
        <v>0.09366391184573003</v>
      </c>
      <c r="AL27" s="1"/>
    </row>
    <row r="28" spans="1:38" ht="12.75">
      <c r="A28" s="19" t="s">
        <v>31</v>
      </c>
      <c r="B28" s="7"/>
      <c r="C28" s="7">
        <v>1</v>
      </c>
      <c r="D28" s="7"/>
      <c r="E28" s="7"/>
      <c r="F28" s="7">
        <v>6</v>
      </c>
      <c r="G28" s="7">
        <v>283</v>
      </c>
      <c r="H28" s="7">
        <v>162</v>
      </c>
      <c r="I28" s="7"/>
      <c r="J28" s="7"/>
      <c r="K28" s="7">
        <v>306</v>
      </c>
      <c r="L28" s="27">
        <f t="shared" si="1"/>
        <v>758</v>
      </c>
      <c r="M28" s="7"/>
      <c r="N28" s="7">
        <v>1</v>
      </c>
      <c r="O28" s="7"/>
      <c r="P28" s="7"/>
      <c r="Q28" s="7">
        <v>7</v>
      </c>
      <c r="R28" s="7">
        <v>226</v>
      </c>
      <c r="S28" s="7">
        <v>177</v>
      </c>
      <c r="T28" s="7"/>
      <c r="U28" s="7"/>
      <c r="V28" s="7"/>
      <c r="W28" s="7"/>
      <c r="X28" s="7"/>
      <c r="Y28" s="7">
        <v>329</v>
      </c>
      <c r="Z28" s="27">
        <f t="shared" si="2"/>
        <v>740</v>
      </c>
      <c r="AA28" s="25">
        <f t="shared" si="0"/>
        <v>0.024324324324324326</v>
      </c>
      <c r="AL28" s="1"/>
    </row>
    <row r="29" spans="1:38" ht="12.75">
      <c r="A29" s="19" t="s">
        <v>32</v>
      </c>
      <c r="B29" s="7"/>
      <c r="C29" s="7">
        <v>1</v>
      </c>
      <c r="D29" s="7"/>
      <c r="E29" s="7"/>
      <c r="F29" s="7">
        <v>30</v>
      </c>
      <c r="G29" s="7">
        <v>749</v>
      </c>
      <c r="H29" s="7">
        <v>1177</v>
      </c>
      <c r="I29" s="7">
        <v>5</v>
      </c>
      <c r="J29" s="7">
        <v>3</v>
      </c>
      <c r="K29" s="7">
        <v>1442</v>
      </c>
      <c r="L29" s="27">
        <f t="shared" si="1"/>
        <v>3407</v>
      </c>
      <c r="M29" s="7"/>
      <c r="N29" s="7">
        <v>2</v>
      </c>
      <c r="O29" s="7"/>
      <c r="P29" s="7"/>
      <c r="Q29" s="7">
        <v>63</v>
      </c>
      <c r="R29" s="7">
        <v>713</v>
      </c>
      <c r="S29" s="7">
        <v>1494</v>
      </c>
      <c r="T29" s="7"/>
      <c r="U29" s="7">
        <v>3</v>
      </c>
      <c r="V29" s="7">
        <v>2</v>
      </c>
      <c r="W29" s="7"/>
      <c r="X29" s="7"/>
      <c r="Y29" s="7">
        <v>1423</v>
      </c>
      <c r="Z29" s="27">
        <f t="shared" si="2"/>
        <v>3700</v>
      </c>
      <c r="AA29" s="25">
        <f t="shared" si="0"/>
        <v>-0.07918918918918919</v>
      </c>
      <c r="AL29" s="1"/>
    </row>
    <row r="30" spans="1:38" ht="12.75">
      <c r="A30" s="19" t="s">
        <v>33</v>
      </c>
      <c r="B30" s="7"/>
      <c r="C30" s="7">
        <v>2</v>
      </c>
      <c r="D30" s="7"/>
      <c r="E30" s="7"/>
      <c r="F30" s="7">
        <v>17</v>
      </c>
      <c r="G30" s="7">
        <v>69</v>
      </c>
      <c r="H30" s="7">
        <v>597</v>
      </c>
      <c r="I30" s="7">
        <v>3</v>
      </c>
      <c r="J30" s="7"/>
      <c r="K30" s="7">
        <v>2085</v>
      </c>
      <c r="L30" s="27">
        <f t="shared" si="1"/>
        <v>2773</v>
      </c>
      <c r="M30" s="7"/>
      <c r="N30" s="7">
        <v>2</v>
      </c>
      <c r="O30" s="7"/>
      <c r="P30" s="7">
        <v>1</v>
      </c>
      <c r="Q30" s="7">
        <v>16</v>
      </c>
      <c r="R30" s="7">
        <v>65</v>
      </c>
      <c r="S30" s="7">
        <v>597</v>
      </c>
      <c r="T30" s="7"/>
      <c r="U30" s="7">
        <v>2</v>
      </c>
      <c r="V30" s="7"/>
      <c r="W30" s="7"/>
      <c r="X30" s="7">
        <v>1</v>
      </c>
      <c r="Y30" s="7">
        <v>1897</v>
      </c>
      <c r="Z30" s="27">
        <f t="shared" si="2"/>
        <v>2581</v>
      </c>
      <c r="AA30" s="25">
        <f t="shared" si="0"/>
        <v>0.07438977140643162</v>
      </c>
      <c r="AL30" s="1"/>
    </row>
    <row r="31" spans="1:38" ht="12.75">
      <c r="A31" s="19" t="s">
        <v>34</v>
      </c>
      <c r="B31" s="7"/>
      <c r="C31" s="7"/>
      <c r="D31" s="7"/>
      <c r="E31" s="7"/>
      <c r="F31" s="7">
        <v>17</v>
      </c>
      <c r="G31" s="7">
        <v>557</v>
      </c>
      <c r="H31" s="7">
        <v>1194</v>
      </c>
      <c r="I31" s="7">
        <v>2</v>
      </c>
      <c r="J31" s="7">
        <v>4</v>
      </c>
      <c r="K31" s="7">
        <v>704</v>
      </c>
      <c r="L31" s="27">
        <f t="shared" si="1"/>
        <v>2478</v>
      </c>
      <c r="M31" s="7"/>
      <c r="N31" s="7">
        <v>2</v>
      </c>
      <c r="O31" s="7"/>
      <c r="P31" s="7"/>
      <c r="Q31" s="7">
        <v>21</v>
      </c>
      <c r="R31" s="7">
        <v>619</v>
      </c>
      <c r="S31" s="7">
        <v>1264</v>
      </c>
      <c r="T31" s="7"/>
      <c r="U31" s="7">
        <v>3</v>
      </c>
      <c r="V31" s="7"/>
      <c r="W31" s="7"/>
      <c r="X31" s="7"/>
      <c r="Y31" s="7">
        <v>724</v>
      </c>
      <c r="Z31" s="27">
        <f t="shared" si="2"/>
        <v>2633</v>
      </c>
      <c r="AA31" s="25">
        <f t="shared" si="0"/>
        <v>-0.05886821116597037</v>
      </c>
      <c r="AL31" s="1"/>
    </row>
    <row r="32" spans="1:38" ht="12.75">
      <c r="A32" s="19" t="s">
        <v>35</v>
      </c>
      <c r="B32" s="7"/>
      <c r="C32" s="7">
        <v>2</v>
      </c>
      <c r="D32" s="7"/>
      <c r="E32" s="7"/>
      <c r="F32" s="7">
        <v>4</v>
      </c>
      <c r="G32" s="7">
        <v>324</v>
      </c>
      <c r="H32" s="7">
        <v>540</v>
      </c>
      <c r="I32" s="7">
        <v>1</v>
      </c>
      <c r="J32" s="7"/>
      <c r="K32" s="7">
        <v>266</v>
      </c>
      <c r="L32" s="27">
        <f t="shared" si="1"/>
        <v>1137</v>
      </c>
      <c r="M32" s="7"/>
      <c r="N32" s="7"/>
      <c r="O32" s="7"/>
      <c r="P32" s="7"/>
      <c r="Q32" s="7">
        <v>3</v>
      </c>
      <c r="R32" s="7">
        <v>265</v>
      </c>
      <c r="S32" s="7">
        <v>1879</v>
      </c>
      <c r="T32" s="7"/>
      <c r="U32" s="7"/>
      <c r="V32" s="7">
        <v>1</v>
      </c>
      <c r="W32" s="7"/>
      <c r="X32" s="7"/>
      <c r="Y32" s="7">
        <v>321</v>
      </c>
      <c r="Z32" s="27">
        <f t="shared" si="2"/>
        <v>2469</v>
      </c>
      <c r="AA32" s="25">
        <f t="shared" si="0"/>
        <v>-0.5394896719319563</v>
      </c>
      <c r="AL32" s="1"/>
    </row>
    <row r="33" spans="1:38" ht="12.75">
      <c r="A33" s="19" t="s">
        <v>36</v>
      </c>
      <c r="B33" s="7"/>
      <c r="C33" s="7">
        <v>1</v>
      </c>
      <c r="D33" s="7"/>
      <c r="E33" s="7"/>
      <c r="F33" s="7">
        <v>30</v>
      </c>
      <c r="G33" s="7">
        <v>393</v>
      </c>
      <c r="H33" s="7">
        <v>639</v>
      </c>
      <c r="I33" s="7">
        <v>2</v>
      </c>
      <c r="J33" s="7"/>
      <c r="K33" s="7">
        <v>846</v>
      </c>
      <c r="L33" s="27">
        <f t="shared" si="1"/>
        <v>1911</v>
      </c>
      <c r="M33" s="7"/>
      <c r="N33" s="7"/>
      <c r="O33" s="7"/>
      <c r="P33" s="7"/>
      <c r="Q33" s="7">
        <v>24</v>
      </c>
      <c r="R33" s="7">
        <v>387</v>
      </c>
      <c r="S33" s="7">
        <v>596</v>
      </c>
      <c r="T33" s="7"/>
      <c r="U33" s="7">
        <v>4</v>
      </c>
      <c r="V33" s="7"/>
      <c r="W33" s="7"/>
      <c r="X33" s="7"/>
      <c r="Y33" s="7">
        <v>798</v>
      </c>
      <c r="Z33" s="27">
        <f t="shared" si="2"/>
        <v>1809</v>
      </c>
      <c r="AA33" s="25">
        <f t="shared" si="0"/>
        <v>0.05638474295190713</v>
      </c>
      <c r="AL33" s="1"/>
    </row>
    <row r="34" spans="1:38" ht="12.75">
      <c r="A34" s="19" t="s">
        <v>37</v>
      </c>
      <c r="B34" s="7"/>
      <c r="C34" s="7">
        <v>1</v>
      </c>
      <c r="D34" s="7"/>
      <c r="E34" s="7"/>
      <c r="F34" s="7">
        <v>45</v>
      </c>
      <c r="G34" s="7">
        <v>437</v>
      </c>
      <c r="H34" s="7">
        <v>504</v>
      </c>
      <c r="I34" s="7">
        <v>2</v>
      </c>
      <c r="J34" s="7"/>
      <c r="K34" s="7">
        <v>505</v>
      </c>
      <c r="L34" s="27">
        <f t="shared" si="1"/>
        <v>1494</v>
      </c>
      <c r="M34" s="7"/>
      <c r="N34" s="7"/>
      <c r="O34" s="7"/>
      <c r="P34" s="7"/>
      <c r="Q34" s="7">
        <v>36</v>
      </c>
      <c r="R34" s="7">
        <v>433</v>
      </c>
      <c r="S34" s="7">
        <v>528</v>
      </c>
      <c r="T34" s="7"/>
      <c r="U34" s="7"/>
      <c r="V34" s="7">
        <v>1</v>
      </c>
      <c r="W34" s="7"/>
      <c r="X34" s="7"/>
      <c r="Y34" s="7">
        <v>557</v>
      </c>
      <c r="Z34" s="27">
        <f t="shared" si="2"/>
        <v>1555</v>
      </c>
      <c r="AA34" s="25">
        <f t="shared" si="0"/>
        <v>-0.03922829581993569</v>
      </c>
      <c r="AL34" s="1"/>
    </row>
    <row r="35" spans="1:38" ht="12.75">
      <c r="A35" s="19" t="s">
        <v>38</v>
      </c>
      <c r="B35" s="7"/>
      <c r="C35" s="7">
        <v>3</v>
      </c>
      <c r="D35" s="7"/>
      <c r="E35" s="7"/>
      <c r="F35" s="7">
        <v>10</v>
      </c>
      <c r="G35" s="7">
        <v>215</v>
      </c>
      <c r="H35" s="7">
        <v>878</v>
      </c>
      <c r="I35" s="7">
        <v>3</v>
      </c>
      <c r="J35" s="7"/>
      <c r="K35" s="7">
        <v>488</v>
      </c>
      <c r="L35" s="27">
        <f t="shared" si="1"/>
        <v>1597</v>
      </c>
      <c r="M35" s="7"/>
      <c r="N35" s="7">
        <v>1</v>
      </c>
      <c r="O35" s="7"/>
      <c r="P35" s="7"/>
      <c r="Q35" s="7">
        <v>11</v>
      </c>
      <c r="R35" s="7">
        <v>237</v>
      </c>
      <c r="S35" s="7">
        <v>830</v>
      </c>
      <c r="T35" s="7"/>
      <c r="U35" s="7">
        <v>1</v>
      </c>
      <c r="V35" s="7"/>
      <c r="W35" s="7"/>
      <c r="X35" s="7"/>
      <c r="Y35" s="7">
        <v>505</v>
      </c>
      <c r="Z35" s="27">
        <f t="shared" si="2"/>
        <v>1585</v>
      </c>
      <c r="AA35" s="25">
        <f t="shared" si="0"/>
        <v>0.007570977917981073</v>
      </c>
      <c r="AL35" s="1"/>
    </row>
    <row r="36" spans="1:38" ht="12.75">
      <c r="A36" s="19" t="s">
        <v>39</v>
      </c>
      <c r="B36" s="7"/>
      <c r="C36" s="7">
        <v>2</v>
      </c>
      <c r="D36" s="7"/>
      <c r="E36" s="7"/>
      <c r="F36" s="7">
        <v>14</v>
      </c>
      <c r="G36" s="7">
        <v>607</v>
      </c>
      <c r="H36" s="7">
        <v>753</v>
      </c>
      <c r="I36" s="7">
        <v>2</v>
      </c>
      <c r="J36" s="7"/>
      <c r="K36" s="7">
        <v>1337</v>
      </c>
      <c r="L36" s="27">
        <f t="shared" si="1"/>
        <v>2715</v>
      </c>
      <c r="M36" s="7"/>
      <c r="N36" s="7">
        <v>3</v>
      </c>
      <c r="O36" s="7"/>
      <c r="P36" s="7"/>
      <c r="Q36" s="7">
        <v>26</v>
      </c>
      <c r="R36" s="7">
        <v>634</v>
      </c>
      <c r="S36" s="7">
        <v>772</v>
      </c>
      <c r="T36" s="7"/>
      <c r="U36" s="7">
        <v>2</v>
      </c>
      <c r="V36" s="7"/>
      <c r="W36" s="7"/>
      <c r="X36" s="7"/>
      <c r="Y36" s="7">
        <v>1294</v>
      </c>
      <c r="Z36" s="27">
        <f t="shared" si="2"/>
        <v>2731</v>
      </c>
      <c r="AA36" s="25">
        <f t="shared" si="0"/>
        <v>-0.00585865983156353</v>
      </c>
      <c r="AL36" s="1"/>
    </row>
    <row r="37" spans="1:38" ht="12.75">
      <c r="A37" s="19" t="s">
        <v>40</v>
      </c>
      <c r="B37" s="7">
        <v>1</v>
      </c>
      <c r="C37" s="7">
        <v>1</v>
      </c>
      <c r="D37" s="7">
        <v>1</v>
      </c>
      <c r="E37" s="7"/>
      <c r="F37" s="7">
        <v>10</v>
      </c>
      <c r="G37" s="7">
        <v>261</v>
      </c>
      <c r="H37" s="7">
        <v>666</v>
      </c>
      <c r="I37" s="7"/>
      <c r="J37" s="7"/>
      <c r="K37" s="7">
        <v>585</v>
      </c>
      <c r="L37" s="27">
        <f t="shared" si="1"/>
        <v>1525</v>
      </c>
      <c r="M37" s="7"/>
      <c r="N37" s="7">
        <v>3</v>
      </c>
      <c r="O37" s="7"/>
      <c r="P37" s="7"/>
      <c r="Q37" s="7">
        <v>17</v>
      </c>
      <c r="R37" s="7">
        <v>260</v>
      </c>
      <c r="S37" s="7">
        <v>680</v>
      </c>
      <c r="T37" s="7"/>
      <c r="U37" s="7"/>
      <c r="V37" s="7"/>
      <c r="W37" s="7"/>
      <c r="X37" s="7"/>
      <c r="Y37" s="7">
        <v>622</v>
      </c>
      <c r="Z37" s="27">
        <f t="shared" si="2"/>
        <v>1582</v>
      </c>
      <c r="AA37" s="25">
        <f t="shared" si="0"/>
        <v>-0.03603034134007586</v>
      </c>
      <c r="AL37" s="1"/>
    </row>
    <row r="38" spans="1:38" ht="12.75">
      <c r="A38" s="19" t="s">
        <v>41</v>
      </c>
      <c r="B38" s="7"/>
      <c r="C38" s="7"/>
      <c r="D38" s="7"/>
      <c r="E38" s="7"/>
      <c r="F38" s="7">
        <v>15</v>
      </c>
      <c r="G38" s="7">
        <v>221</v>
      </c>
      <c r="H38" s="7">
        <v>684</v>
      </c>
      <c r="I38" s="7"/>
      <c r="J38" s="7"/>
      <c r="K38" s="7">
        <v>729</v>
      </c>
      <c r="L38" s="27">
        <f t="shared" si="1"/>
        <v>1649</v>
      </c>
      <c r="M38" s="7"/>
      <c r="N38" s="7">
        <v>1</v>
      </c>
      <c r="O38" s="7"/>
      <c r="P38" s="7"/>
      <c r="Q38" s="7">
        <v>20</v>
      </c>
      <c r="R38" s="7">
        <v>231</v>
      </c>
      <c r="S38" s="7">
        <v>741</v>
      </c>
      <c r="T38" s="7"/>
      <c r="U38" s="7"/>
      <c r="V38" s="7"/>
      <c r="W38" s="7"/>
      <c r="X38" s="7"/>
      <c r="Y38" s="7">
        <v>723</v>
      </c>
      <c r="Z38" s="27">
        <f t="shared" si="2"/>
        <v>1716</v>
      </c>
      <c r="AA38" s="25">
        <f t="shared" si="0"/>
        <v>-0.03904428904428905</v>
      </c>
      <c r="AL38" s="1"/>
    </row>
    <row r="39" spans="1:38" ht="12.75">
      <c r="A39" s="19" t="s">
        <v>42</v>
      </c>
      <c r="B39" s="7"/>
      <c r="C39" s="7">
        <v>1</v>
      </c>
      <c r="D39" s="7"/>
      <c r="E39" s="7"/>
      <c r="F39" s="7">
        <v>23</v>
      </c>
      <c r="G39" s="7">
        <v>549</v>
      </c>
      <c r="H39" s="7">
        <v>960</v>
      </c>
      <c r="I39" s="7"/>
      <c r="J39" s="7">
        <v>1</v>
      </c>
      <c r="K39" s="7">
        <v>651</v>
      </c>
      <c r="L39" s="27">
        <f t="shared" si="1"/>
        <v>2185</v>
      </c>
      <c r="M39" s="7"/>
      <c r="N39" s="7">
        <v>4</v>
      </c>
      <c r="O39" s="7"/>
      <c r="P39" s="7"/>
      <c r="Q39" s="7">
        <v>61</v>
      </c>
      <c r="R39" s="7">
        <v>370</v>
      </c>
      <c r="S39" s="7">
        <v>673</v>
      </c>
      <c r="T39" s="7"/>
      <c r="U39" s="7">
        <v>1</v>
      </c>
      <c r="V39" s="7">
        <v>1</v>
      </c>
      <c r="W39" s="7"/>
      <c r="X39" s="7"/>
      <c r="Y39" s="7">
        <v>699</v>
      </c>
      <c r="Z39" s="27">
        <f t="shared" si="2"/>
        <v>1809</v>
      </c>
      <c r="AA39" s="25">
        <f t="shared" si="0"/>
        <v>0.20784964068546158</v>
      </c>
      <c r="AL39" s="1"/>
    </row>
    <row r="40" spans="1:38" ht="12.75">
      <c r="A40" s="19" t="s">
        <v>43</v>
      </c>
      <c r="B40" s="7"/>
      <c r="C40" s="7">
        <v>1</v>
      </c>
      <c r="D40" s="7"/>
      <c r="E40" s="7"/>
      <c r="F40" s="7">
        <v>29</v>
      </c>
      <c r="G40" s="7">
        <v>129</v>
      </c>
      <c r="H40" s="7">
        <v>743</v>
      </c>
      <c r="I40" s="7"/>
      <c r="J40" s="7">
        <v>1</v>
      </c>
      <c r="K40" s="7">
        <v>288</v>
      </c>
      <c r="L40" s="27">
        <f t="shared" si="1"/>
        <v>1191</v>
      </c>
      <c r="M40" s="7"/>
      <c r="N40" s="7">
        <v>3</v>
      </c>
      <c r="O40" s="7"/>
      <c r="P40" s="7"/>
      <c r="Q40" s="7">
        <v>35</v>
      </c>
      <c r="R40" s="7">
        <v>102</v>
      </c>
      <c r="S40" s="7">
        <v>559</v>
      </c>
      <c r="T40" s="7"/>
      <c r="U40" s="7"/>
      <c r="V40" s="7"/>
      <c r="W40" s="7"/>
      <c r="X40" s="7"/>
      <c r="Y40" s="7">
        <v>361</v>
      </c>
      <c r="Z40" s="27">
        <f t="shared" si="2"/>
        <v>1060</v>
      </c>
      <c r="AA40" s="25">
        <f t="shared" si="0"/>
        <v>0.12358490566037736</v>
      </c>
      <c r="AL40" s="1"/>
    </row>
    <row r="41" spans="1:38" ht="12.75">
      <c r="A41" s="19" t="s">
        <v>44</v>
      </c>
      <c r="B41" s="7"/>
      <c r="C41" s="7">
        <v>2</v>
      </c>
      <c r="D41" s="7"/>
      <c r="E41" s="7"/>
      <c r="F41" s="7">
        <v>22</v>
      </c>
      <c r="G41" s="7">
        <v>299</v>
      </c>
      <c r="H41" s="7">
        <v>637</v>
      </c>
      <c r="I41" s="7"/>
      <c r="J41" s="7"/>
      <c r="K41" s="7">
        <v>395</v>
      </c>
      <c r="L41" s="27">
        <f t="shared" si="1"/>
        <v>1355</v>
      </c>
      <c r="M41" s="7"/>
      <c r="N41" s="7">
        <v>3</v>
      </c>
      <c r="O41" s="7"/>
      <c r="P41" s="7"/>
      <c r="Q41" s="7">
        <v>26</v>
      </c>
      <c r="R41" s="7">
        <v>206</v>
      </c>
      <c r="S41" s="7">
        <v>443</v>
      </c>
      <c r="T41" s="7"/>
      <c r="U41" s="7"/>
      <c r="V41" s="7"/>
      <c r="W41" s="7"/>
      <c r="X41" s="7"/>
      <c r="Y41" s="7">
        <v>405</v>
      </c>
      <c r="Z41" s="27">
        <f t="shared" si="2"/>
        <v>1083</v>
      </c>
      <c r="AA41" s="25">
        <f t="shared" si="0"/>
        <v>0.25115420129270544</v>
      </c>
      <c r="AL41" s="1"/>
    </row>
    <row r="42" spans="1:38" ht="12.75">
      <c r="A42" s="19" t="s">
        <v>45</v>
      </c>
      <c r="B42" s="7"/>
      <c r="C42" s="7">
        <v>1</v>
      </c>
      <c r="D42" s="7"/>
      <c r="E42" s="7"/>
      <c r="F42" s="7">
        <v>16</v>
      </c>
      <c r="G42" s="7">
        <v>391</v>
      </c>
      <c r="H42" s="7">
        <v>1122</v>
      </c>
      <c r="I42" s="7">
        <v>1</v>
      </c>
      <c r="J42" s="7"/>
      <c r="K42" s="7">
        <v>2157</v>
      </c>
      <c r="L42" s="27">
        <f t="shared" si="1"/>
        <v>3688</v>
      </c>
      <c r="M42" s="8"/>
      <c r="N42" s="8">
        <v>5</v>
      </c>
      <c r="O42" s="8"/>
      <c r="P42" s="8"/>
      <c r="Q42" s="8">
        <v>36</v>
      </c>
      <c r="R42" s="8">
        <v>304</v>
      </c>
      <c r="S42" s="8">
        <v>953</v>
      </c>
      <c r="T42" s="8"/>
      <c r="U42" s="8">
        <v>2</v>
      </c>
      <c r="V42" s="8"/>
      <c r="W42" s="8"/>
      <c r="X42" s="8"/>
      <c r="Y42" s="8">
        <v>2055</v>
      </c>
      <c r="Z42" s="27">
        <f t="shared" si="2"/>
        <v>3355</v>
      </c>
      <c r="AA42" s="25">
        <f t="shared" si="0"/>
        <v>0.0992548435171386</v>
      </c>
      <c r="AL42" s="1"/>
    </row>
    <row r="43" spans="1:38" ht="12.75">
      <c r="A43" s="19" t="s">
        <v>46</v>
      </c>
      <c r="B43" s="8"/>
      <c r="C43" s="8"/>
      <c r="D43" s="8"/>
      <c r="E43" s="8"/>
      <c r="F43" s="8">
        <v>5</v>
      </c>
      <c r="G43" s="8">
        <v>59</v>
      </c>
      <c r="H43" s="8">
        <v>500</v>
      </c>
      <c r="I43" s="8">
        <v>1</v>
      </c>
      <c r="J43" s="8"/>
      <c r="K43" s="8">
        <v>341</v>
      </c>
      <c r="L43" s="27">
        <f t="shared" si="1"/>
        <v>906</v>
      </c>
      <c r="M43" s="9"/>
      <c r="N43" s="9"/>
      <c r="O43" s="9"/>
      <c r="P43" s="9"/>
      <c r="Q43" s="9">
        <v>5</v>
      </c>
      <c r="R43" s="9">
        <v>41</v>
      </c>
      <c r="S43" s="9">
        <v>645</v>
      </c>
      <c r="T43" s="9"/>
      <c r="U43" s="9"/>
      <c r="V43" s="9"/>
      <c r="W43" s="9"/>
      <c r="X43" s="9">
        <v>1</v>
      </c>
      <c r="Y43" s="9">
        <v>379</v>
      </c>
      <c r="Z43" s="27">
        <f t="shared" si="2"/>
        <v>1071</v>
      </c>
      <c r="AA43" s="25">
        <f t="shared" si="0"/>
        <v>-0.15406162464985995</v>
      </c>
      <c r="AL43" s="1"/>
    </row>
    <row r="44" spans="1:38" ht="12.75">
      <c r="A44" s="19" t="s">
        <v>47</v>
      </c>
      <c r="B44" s="9"/>
      <c r="C44" s="9">
        <v>1</v>
      </c>
      <c r="D44" s="9"/>
      <c r="E44" s="9"/>
      <c r="F44" s="9">
        <v>11</v>
      </c>
      <c r="G44" s="9">
        <v>527</v>
      </c>
      <c r="H44" s="9">
        <v>223</v>
      </c>
      <c r="I44" s="9">
        <v>1</v>
      </c>
      <c r="J44" s="9">
        <v>1</v>
      </c>
      <c r="K44" s="9">
        <v>280</v>
      </c>
      <c r="L44" s="27">
        <f t="shared" si="1"/>
        <v>1044</v>
      </c>
      <c r="M44" s="18"/>
      <c r="N44" s="18">
        <v>3</v>
      </c>
      <c r="O44" s="18"/>
      <c r="P44" s="18"/>
      <c r="Q44" s="18">
        <v>14</v>
      </c>
      <c r="R44" s="18">
        <v>536</v>
      </c>
      <c r="S44" s="18">
        <v>317</v>
      </c>
      <c r="T44" s="18"/>
      <c r="U44" s="18"/>
      <c r="V44" s="18">
        <v>1</v>
      </c>
      <c r="W44" s="18"/>
      <c r="X44" s="18"/>
      <c r="Y44" s="18">
        <v>271</v>
      </c>
      <c r="Z44" s="27">
        <f t="shared" si="2"/>
        <v>1142</v>
      </c>
      <c r="AA44" s="25">
        <f t="shared" si="0"/>
        <v>-0.08581436077057793</v>
      </c>
      <c r="AL44" s="1"/>
    </row>
    <row r="45" spans="1:38" ht="12.75">
      <c r="A45" s="22" t="s">
        <v>48</v>
      </c>
      <c r="B45" s="18"/>
      <c r="C45" s="18">
        <v>1</v>
      </c>
      <c r="D45" s="18"/>
      <c r="E45" s="18"/>
      <c r="F45" s="18">
        <v>2</v>
      </c>
      <c r="G45" s="18">
        <v>211</v>
      </c>
      <c r="H45" s="18">
        <v>494</v>
      </c>
      <c r="I45" s="18"/>
      <c r="J45" s="18"/>
      <c r="K45" s="18">
        <v>476</v>
      </c>
      <c r="L45" s="27">
        <f t="shared" si="1"/>
        <v>1184</v>
      </c>
      <c r="M45" s="21"/>
      <c r="N45" s="21">
        <v>1</v>
      </c>
      <c r="O45" s="21"/>
      <c r="P45" s="21"/>
      <c r="Q45" s="21">
        <v>6</v>
      </c>
      <c r="R45" s="21">
        <v>211</v>
      </c>
      <c r="S45" s="21">
        <v>760</v>
      </c>
      <c r="T45" s="21"/>
      <c r="U45" s="21"/>
      <c r="V45" s="21"/>
      <c r="W45" s="21"/>
      <c r="X45" s="21"/>
      <c r="Y45" s="21">
        <v>411</v>
      </c>
      <c r="Z45" s="27">
        <f t="shared" si="2"/>
        <v>1389</v>
      </c>
      <c r="AA45" s="25">
        <f t="shared" si="0"/>
        <v>-0.14758819294456443</v>
      </c>
      <c r="AL45" s="1"/>
    </row>
    <row r="46" spans="1:27" s="5" customFormat="1" ht="12.75">
      <c r="A46" s="23" t="s">
        <v>49</v>
      </c>
      <c r="B46" s="21"/>
      <c r="C46" s="21">
        <v>1</v>
      </c>
      <c r="D46" s="21"/>
      <c r="E46" s="21"/>
      <c r="F46" s="21">
        <v>26</v>
      </c>
      <c r="G46" s="21">
        <v>393</v>
      </c>
      <c r="H46" s="21">
        <v>500</v>
      </c>
      <c r="I46" s="21">
        <v>2</v>
      </c>
      <c r="J46" s="21"/>
      <c r="K46" s="21">
        <v>445</v>
      </c>
      <c r="L46" s="27">
        <f t="shared" si="1"/>
        <v>1367</v>
      </c>
      <c r="M46" s="21"/>
      <c r="N46" s="21">
        <v>1</v>
      </c>
      <c r="O46" s="21"/>
      <c r="P46" s="21"/>
      <c r="Q46" s="21">
        <v>17</v>
      </c>
      <c r="R46" s="21">
        <v>393</v>
      </c>
      <c r="S46" s="21">
        <v>571</v>
      </c>
      <c r="T46" s="21"/>
      <c r="U46" s="21"/>
      <c r="V46" s="21">
        <v>1</v>
      </c>
      <c r="W46" s="21"/>
      <c r="X46" s="21"/>
      <c r="Y46" s="21">
        <v>406</v>
      </c>
      <c r="Z46" s="27">
        <f t="shared" si="2"/>
        <v>1389</v>
      </c>
      <c r="AA46" s="25">
        <f t="shared" si="0"/>
        <v>-0.01583873290136789</v>
      </c>
    </row>
    <row r="47" spans="1:27" s="4" customFormat="1" ht="13.5" thickBot="1">
      <c r="A47" s="24" t="s">
        <v>50</v>
      </c>
      <c r="B47" s="20">
        <v>3</v>
      </c>
      <c r="C47" s="20">
        <v>75</v>
      </c>
      <c r="D47" s="20">
        <v>1</v>
      </c>
      <c r="E47" s="20">
        <v>1</v>
      </c>
      <c r="F47" s="20">
        <v>707</v>
      </c>
      <c r="G47" s="20">
        <v>14725</v>
      </c>
      <c r="H47" s="20">
        <v>34274</v>
      </c>
      <c r="I47" s="20">
        <v>116</v>
      </c>
      <c r="J47" s="20">
        <v>32</v>
      </c>
      <c r="K47" s="20">
        <v>42293</v>
      </c>
      <c r="L47" s="30">
        <f t="shared" si="1"/>
        <v>92227</v>
      </c>
      <c r="M47" s="20">
        <v>6</v>
      </c>
      <c r="N47" s="20">
        <v>87</v>
      </c>
      <c r="O47" s="20">
        <v>1</v>
      </c>
      <c r="P47" s="20">
        <v>1</v>
      </c>
      <c r="Q47" s="20">
        <v>867</v>
      </c>
      <c r="R47" s="20">
        <v>13948</v>
      </c>
      <c r="S47" s="20">
        <v>34519</v>
      </c>
      <c r="T47" s="20">
        <v>1</v>
      </c>
      <c r="U47" s="20">
        <v>88</v>
      </c>
      <c r="V47" s="20">
        <v>22</v>
      </c>
      <c r="W47" s="20">
        <v>5</v>
      </c>
      <c r="X47" s="20">
        <v>3</v>
      </c>
      <c r="Y47" s="20">
        <v>41549</v>
      </c>
      <c r="Z47" s="30">
        <f t="shared" si="2"/>
        <v>91097</v>
      </c>
      <c r="AA47" s="26">
        <f t="shared" si="0"/>
        <v>0.012404360187492454</v>
      </c>
    </row>
    <row r="48" ht="12.75">
      <c r="Q48" s="4"/>
    </row>
    <row r="49" ht="12.75">
      <c r="Q49" s="4"/>
    </row>
  </sheetData>
  <sheetProtection/>
  <mergeCells count="7">
    <mergeCell ref="A1:AA1"/>
    <mergeCell ref="AA3:AA4"/>
    <mergeCell ref="Z3:Z4"/>
    <mergeCell ref="L3:L4"/>
    <mergeCell ref="A3:A4"/>
    <mergeCell ref="B3:K3"/>
    <mergeCell ref="M3:X3"/>
  </mergeCells>
  <printOptions/>
  <pageMargins left="0.25" right="0.25" top="0.74" bottom="0.48" header="0.5" footer="0.5"/>
  <pageSetup fitToHeight="1" fitToWidth="1"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tabSelected="1" zoomScalePageLayoutView="0" workbookViewId="0" topLeftCell="A1">
      <selection activeCell="F29" sqref="F29"/>
    </sheetView>
  </sheetViews>
  <sheetFormatPr defaultColWidth="9.140625" defaultRowHeight="12.75"/>
  <cols>
    <col min="1" max="1" width="75.8515625" style="0" bestFit="1" customWidth="1"/>
    <col min="2" max="3" width="30.421875" style="0" bestFit="1" customWidth="1"/>
    <col min="4" max="4" width="9.7109375" style="0" customWidth="1"/>
  </cols>
  <sheetData>
    <row r="1" spans="1:5" ht="12.75">
      <c r="A1" s="32" t="s">
        <v>85</v>
      </c>
      <c r="B1" s="32"/>
      <c r="C1" s="32"/>
      <c r="D1" s="32"/>
      <c r="E1" s="1"/>
    </row>
    <row r="2" spans="1:5" ht="13.5" thickBot="1">
      <c r="A2" s="40"/>
      <c r="B2" s="40"/>
      <c r="C2" s="40"/>
      <c r="D2" s="40"/>
      <c r="E2" s="1"/>
    </row>
    <row r="3" spans="1:5" ht="25.5" customHeight="1">
      <c r="A3" s="11" t="s">
        <v>72</v>
      </c>
      <c r="B3" s="12" t="s">
        <v>81</v>
      </c>
      <c r="C3" s="12" t="s">
        <v>82</v>
      </c>
      <c r="D3" s="13" t="s">
        <v>73</v>
      </c>
      <c r="E3" s="1"/>
    </row>
    <row r="4" spans="1:5" ht="25.5">
      <c r="A4" s="14" t="s">
        <v>78</v>
      </c>
      <c r="B4" s="17">
        <v>2</v>
      </c>
      <c r="C4" s="17">
        <v>2</v>
      </c>
      <c r="D4" s="16">
        <f aca="true" t="shared" si="0" ref="D4:D24">(B4-C4)/C4</f>
        <v>0</v>
      </c>
      <c r="E4" s="1"/>
    </row>
    <row r="5" spans="1:5" ht="12.75">
      <c r="A5" s="14" t="s">
        <v>51</v>
      </c>
      <c r="B5" s="7">
        <v>4582</v>
      </c>
      <c r="C5" s="7">
        <v>4501</v>
      </c>
      <c r="D5" s="10">
        <f t="shared" si="0"/>
        <v>0.017996000888691403</v>
      </c>
      <c r="E5" s="1"/>
    </row>
    <row r="6" spans="1:5" ht="12.75">
      <c r="A6" s="14" t="s">
        <v>52</v>
      </c>
      <c r="B6" s="7">
        <v>1848</v>
      </c>
      <c r="C6" s="7">
        <v>2155</v>
      </c>
      <c r="D6" s="10">
        <f t="shared" si="0"/>
        <v>-0.14245939675174013</v>
      </c>
      <c r="E6" s="1"/>
    </row>
    <row r="7" spans="1:5" ht="12.75">
      <c r="A7" s="14" t="s">
        <v>53</v>
      </c>
      <c r="B7" s="7">
        <v>8055</v>
      </c>
      <c r="C7" s="7">
        <v>7619</v>
      </c>
      <c r="D7" s="10">
        <f t="shared" si="0"/>
        <v>0.05722535765848537</v>
      </c>
      <c r="E7" s="1"/>
    </row>
    <row r="8" spans="1:5" ht="12.75">
      <c r="A8" s="14" t="s">
        <v>54</v>
      </c>
      <c r="B8" s="7">
        <v>6</v>
      </c>
      <c r="C8" s="7">
        <v>11</v>
      </c>
      <c r="D8" s="10">
        <f t="shared" si="0"/>
        <v>-0.45454545454545453</v>
      </c>
      <c r="E8" s="1"/>
    </row>
    <row r="9" spans="1:5" ht="12.75">
      <c r="A9" s="14" t="s">
        <v>55</v>
      </c>
      <c r="B9" s="7">
        <v>19942</v>
      </c>
      <c r="C9" s="7">
        <v>19535</v>
      </c>
      <c r="D9" s="10">
        <f t="shared" si="0"/>
        <v>0.020834399795239315</v>
      </c>
      <c r="E9" s="1"/>
    </row>
    <row r="10" spans="1:5" ht="12.75">
      <c r="A10" s="14" t="s">
        <v>56</v>
      </c>
      <c r="B10" s="7">
        <v>3291</v>
      </c>
      <c r="C10" s="7">
        <v>3116</v>
      </c>
      <c r="D10" s="10">
        <f t="shared" si="0"/>
        <v>0.0561617458279846</v>
      </c>
      <c r="E10" s="1"/>
    </row>
    <row r="11" spans="1:5" ht="12.75">
      <c r="A11" s="14" t="s">
        <v>57</v>
      </c>
      <c r="B11" s="7">
        <v>25238</v>
      </c>
      <c r="C11" s="7">
        <v>24012</v>
      </c>
      <c r="D11" s="10">
        <f t="shared" si="0"/>
        <v>0.05105780443111777</v>
      </c>
      <c r="E11" s="1"/>
    </row>
    <row r="12" spans="1:5" ht="12.75">
      <c r="A12" s="14" t="s">
        <v>58</v>
      </c>
      <c r="B12" s="7">
        <v>6260</v>
      </c>
      <c r="C12" s="7">
        <v>6707</v>
      </c>
      <c r="D12" s="10">
        <f t="shared" si="0"/>
        <v>-0.06664678693901893</v>
      </c>
      <c r="E12" s="1"/>
    </row>
    <row r="13" spans="1:5" ht="12.75">
      <c r="A13" s="14" t="s">
        <v>59</v>
      </c>
      <c r="B13" s="7">
        <v>471</v>
      </c>
      <c r="C13" s="7">
        <v>571</v>
      </c>
      <c r="D13" s="10">
        <f t="shared" si="0"/>
        <v>-0.17513134851138354</v>
      </c>
      <c r="E13" s="1"/>
    </row>
    <row r="14" spans="1:5" ht="12.75">
      <c r="A14" s="14" t="s">
        <v>60</v>
      </c>
      <c r="B14" s="7">
        <v>4342</v>
      </c>
      <c r="C14" s="7">
        <v>3995</v>
      </c>
      <c r="D14" s="10">
        <f t="shared" si="0"/>
        <v>0.08685857321652066</v>
      </c>
      <c r="E14" s="1"/>
    </row>
    <row r="15" spans="1:5" ht="12.75">
      <c r="A15" s="14" t="s">
        <v>61</v>
      </c>
      <c r="B15" s="7">
        <v>107</v>
      </c>
      <c r="C15" s="7">
        <v>81</v>
      </c>
      <c r="D15" s="10">
        <f t="shared" si="0"/>
        <v>0.32098765432098764</v>
      </c>
      <c r="E15" s="1"/>
    </row>
    <row r="16" spans="1:5" ht="12.75">
      <c r="A16" s="14" t="s">
        <v>62</v>
      </c>
      <c r="B16" s="7">
        <v>4729</v>
      </c>
      <c r="C16" s="7">
        <v>5277</v>
      </c>
      <c r="D16" s="10">
        <f t="shared" si="0"/>
        <v>-0.10384688269850294</v>
      </c>
      <c r="E16" s="1"/>
    </row>
    <row r="17" spans="1:5" ht="12.75">
      <c r="A17" s="14" t="s">
        <v>63</v>
      </c>
      <c r="B17" s="7">
        <v>3756</v>
      </c>
      <c r="C17" s="7">
        <v>3759</v>
      </c>
      <c r="D17" s="10">
        <f t="shared" si="0"/>
        <v>-0.0007980845969672786</v>
      </c>
      <c r="E17" s="1"/>
    </row>
    <row r="18" spans="1:5" ht="12.75">
      <c r="A18" s="14" t="s">
        <v>64</v>
      </c>
      <c r="B18" s="7">
        <v>1252</v>
      </c>
      <c r="C18" s="7">
        <v>1507</v>
      </c>
      <c r="D18" s="10">
        <f t="shared" si="0"/>
        <v>-0.16921035169210352</v>
      </c>
      <c r="E18" s="1"/>
    </row>
    <row r="19" spans="1:5" ht="12.75">
      <c r="A19" s="14" t="s">
        <v>65</v>
      </c>
      <c r="B19" s="7">
        <v>840</v>
      </c>
      <c r="C19" s="7">
        <v>856</v>
      </c>
      <c r="D19" s="10">
        <f t="shared" si="0"/>
        <v>-0.018691588785046728</v>
      </c>
      <c r="E19" s="1"/>
    </row>
    <row r="20" spans="1:5" ht="12.75">
      <c r="A20" s="14" t="s">
        <v>66</v>
      </c>
      <c r="B20" s="7">
        <v>900</v>
      </c>
      <c r="C20" s="7">
        <v>797</v>
      </c>
      <c r="D20" s="10">
        <f t="shared" si="0"/>
        <v>0.12923462986198245</v>
      </c>
      <c r="E20" s="1"/>
    </row>
    <row r="21" spans="1:5" ht="12.75">
      <c r="A21" s="14" t="s">
        <v>67</v>
      </c>
      <c r="B21" s="7">
        <v>4271</v>
      </c>
      <c r="C21" s="7">
        <v>4503</v>
      </c>
      <c r="D21" s="10">
        <f t="shared" si="0"/>
        <v>-0.051521208083499886</v>
      </c>
      <c r="E21" s="1"/>
    </row>
    <row r="22" spans="1:5" ht="12.75">
      <c r="A22" s="14" t="s">
        <v>68</v>
      </c>
      <c r="B22" s="7">
        <v>1225</v>
      </c>
      <c r="C22" s="7">
        <v>1024</v>
      </c>
      <c r="D22" s="10">
        <f t="shared" si="0"/>
        <v>0.1962890625</v>
      </c>
      <c r="E22" s="1"/>
    </row>
    <row r="23" spans="1:5" s="4" customFormat="1" ht="12.75">
      <c r="A23" s="22" t="s">
        <v>69</v>
      </c>
      <c r="B23" s="7">
        <v>1110</v>
      </c>
      <c r="C23" s="7">
        <v>1069</v>
      </c>
      <c r="D23" s="10">
        <f t="shared" si="0"/>
        <v>0.03835360149672591</v>
      </c>
      <c r="E23" s="3"/>
    </row>
    <row r="24" spans="1:4" ht="13.5" thickBot="1">
      <c r="A24" s="29" t="s">
        <v>50</v>
      </c>
      <c r="B24" s="20">
        <v>92227</v>
      </c>
      <c r="C24" s="20">
        <v>91097</v>
      </c>
      <c r="D24" s="15">
        <f t="shared" si="0"/>
        <v>0.012404360187492454</v>
      </c>
    </row>
  </sheetData>
  <sheetProtection/>
  <mergeCells count="2">
    <mergeCell ref="A1:D1"/>
    <mergeCell ref="A2:D2"/>
  </mergeCells>
  <printOptions/>
  <pageMargins left="0.37" right="0.28" top="1" bottom="1" header="0.5" footer="0.5"/>
  <pageSetup fitToHeight="1" fitToWidth="1" horizontalDpi="600" verticalDpi="600" orientation="landscape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4. Inmatriculari pe Judet - Forma Juridica</dc:title>
  <dc:subject/>
  <dc:creator>Administrator</dc:creator>
  <cp:keywords/>
  <dc:description/>
  <cp:lastModifiedBy>Dorin Stoenescu</cp:lastModifiedBy>
  <cp:lastPrinted>2013-09-16T12:28:02Z</cp:lastPrinted>
  <dcterms:created xsi:type="dcterms:W3CDTF">2012-03-26T08:58:35Z</dcterms:created>
  <dcterms:modified xsi:type="dcterms:W3CDTF">2013-09-16T13:02:32Z</dcterms:modified>
  <cp:category/>
  <cp:version/>
  <cp:contentType/>
  <cp:contentStatus/>
</cp:coreProperties>
</file>