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Jud'!$A$1:$R$47</definedName>
  </definedNames>
  <calcPr fullCalcOnLoad="1"/>
</workbook>
</file>

<file path=xl/sharedStrings.xml><?xml version="1.0" encoding="utf-8"?>
<sst xmlns="http://schemas.openxmlformats.org/spreadsheetml/2006/main" count="94" uniqueCount="81">
  <si>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</si>
  <si>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</si>
  <si>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</si>
  <si>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</si>
  <si>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</si>
  <si>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</si>
  <si>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</si>
  <si>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</si>
  <si>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</si>
  <si>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</si>
  <si>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</si>
  <si>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</si>
  <si>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</si>
  <si>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</si>
  <si>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</si>
  <si>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</si>
  <si>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</si>
  <si>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</si>
  <si>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</si>
  <si>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</si>
  <si>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</si>
  <si>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</si>
  <si>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</si>
  <si>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</si>
  <si>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</si>
  <si>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</si>
  <si>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</si>
  <si>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</si>
  <si>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</si>
  <si>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</si>
  <si>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</si>
  <si>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</si>
  <si>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</si>
  <si>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</si>
  <si>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</si>
  <si>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</si>
  <si>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</si>
  <si>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</si>
  <si>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</si>
  <si>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</si>
  <si>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</si>
  <si>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</si>
  <si>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</si>
  <si>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</si>
  <si>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</si>
  <si>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</si>
  <si>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</si>
  <si>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</si>
  <si>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</si>
  <si>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</si>
  <si>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</si>
  <si>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</si>
  <si>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</si>
  <si>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</si>
  <si>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</si>
  <si>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</si>
  <si>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</si>
  <si>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</si>
  <si>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</si>
  <si>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</si>
  <si>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</si>
  <si>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</si>
  <si>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</si>
  <si>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</si>
  <si>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</si>
  <si>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</si>
  <si>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</si>
  <si>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</si>
  <si>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</si>
  <si>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</si>
  <si>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</si>
  <si>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</si>
  <si>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</si>
  <si>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</si>
  <si>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</si>
  <si>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Înmatriculări în perioada 01.01.2015 - 31.01.2015 comparativ cu aceeaşi perioadă a anului trecut</t>
  </si>
  <si>
    <t>Nr. total înmatriculări în perioada 01.01.2015 - 31.01.2015</t>
  </si>
  <si>
    <t>Nr. total înmatriculări în perioada 01.01.2014 - 31.01.2014</t>
  </si>
  <si>
    <t>Înmatriculări efectuate în perioada 01.01.2015 - 31.01.2015 comparativ cu aceeaşi perioadă a anului trecut</t>
  </si>
  <si>
    <t>Nr. înmatriculări în perioada 01.01.2014 - 31.01.2014</t>
  </si>
  <si>
    <t>Nr. înmatriculări în perioada 01.01.2015 - 31.01.2015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</si>
</sst>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16</xdr:col>
      <xdr:colOff>1114425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1133475" y="1428750"/>
          <a:ext cx="6124575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tabSelected="1" zoomScalePageLayoutView="0" workbookViewId="0" topLeftCell="A1">
      <selection activeCell="V9" sqref="V9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3.00390625" style="1" bestFit="1" customWidth="1"/>
    <col min="4" max="5" width="5.00390625" style="1" bestFit="1" customWidth="1"/>
    <col min="6" max="7" width="3.57421875" style="1" bestFit="1" customWidth="1"/>
    <col min="8" max="8" width="5.00390625" style="1" bestFit="1" customWidth="1"/>
    <col min="9" max="9" width="21.00390625" style="1" customWidth="1"/>
    <col min="10" max="10" width="3.57421875" style="1" bestFit="1" customWidth="1"/>
    <col min="11" max="11" width="3.00390625" style="1" bestFit="1" customWidth="1"/>
    <col min="12" max="13" width="5.00390625" style="1" bestFit="1" customWidth="1"/>
    <col min="14" max="15" width="3.57421875" style="3" bestFit="1" customWidth="1"/>
    <col min="16" max="16" width="5.00390625" style="3" bestFit="1" customWidth="1"/>
    <col min="17" max="17" width="21.7109375" style="1" customWidth="1"/>
    <col min="18" max="18" width="9.57421875" style="1" bestFit="1" customWidth="1"/>
    <col min="19" max="20" width="1.421875" style="1" bestFit="1" customWidth="1"/>
    <col min="21" max="16384" width="9.140625" style="1" customWidth="1"/>
  </cols>
  <sheetData>
    <row r="1" spans="1:18" ht="12.75">
      <c r="A1" s="30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4.75" customHeight="1">
      <c r="A3" s="35" t="s">
        <v>6</v>
      </c>
      <c r="B3" s="37" t="s">
        <v>80</v>
      </c>
      <c r="C3" s="38"/>
      <c r="D3" s="38"/>
      <c r="E3" s="38"/>
      <c r="F3" s="38"/>
      <c r="G3" s="38"/>
      <c r="H3" s="39"/>
      <c r="I3" s="33" t="s">
        <v>76</v>
      </c>
      <c r="J3" s="37" t="s">
        <v>79</v>
      </c>
      <c r="K3" s="38"/>
      <c r="L3" s="38"/>
      <c r="M3" s="38"/>
      <c r="N3" s="38"/>
      <c r="O3" s="38"/>
      <c r="P3" s="38"/>
      <c r="Q3" s="33" t="s">
        <v>77</v>
      </c>
      <c r="R3" s="31" t="s">
        <v>69</v>
      </c>
    </row>
    <row r="4" spans="1:18" ht="12.75">
      <c r="A4" s="36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72</v>
      </c>
      <c r="H4" s="6" t="s">
        <v>5</v>
      </c>
      <c r="I4" s="34"/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72</v>
      </c>
      <c r="P4" s="6" t="s">
        <v>5</v>
      </c>
      <c r="Q4" s="34"/>
      <c r="R4" s="32"/>
    </row>
    <row r="5" spans="1:18" ht="12.75">
      <c r="A5" s="18" t="s">
        <v>7</v>
      </c>
      <c r="B5" s="7"/>
      <c r="C5" s="7">
        <v>4</v>
      </c>
      <c r="D5" s="7">
        <v>6</v>
      </c>
      <c r="E5" s="7">
        <v>69</v>
      </c>
      <c r="F5" s="7"/>
      <c r="G5" s="7"/>
      <c r="H5" s="7">
        <v>80</v>
      </c>
      <c r="I5" s="25">
        <f>SUM(B5:H5)</f>
        <v>159</v>
      </c>
      <c r="J5" s="7"/>
      <c r="K5" s="7"/>
      <c r="L5" s="7">
        <v>23</v>
      </c>
      <c r="M5" s="7">
        <v>51</v>
      </c>
      <c r="N5" s="7"/>
      <c r="O5" s="7"/>
      <c r="P5" s="7">
        <v>61</v>
      </c>
      <c r="Q5" s="25">
        <f>SUM(J5:P5)</f>
        <v>135</v>
      </c>
      <c r="R5" s="23">
        <f>(I5-Q5)/Q5</f>
        <v>0.17777777777777778</v>
      </c>
    </row>
    <row r="6" spans="1:18" ht="12.75">
      <c r="A6" s="18" t="s">
        <v>8</v>
      </c>
      <c r="B6" s="7"/>
      <c r="C6" s="7">
        <v>2</v>
      </c>
      <c r="D6" s="7">
        <v>28</v>
      </c>
      <c r="E6" s="7">
        <v>40</v>
      </c>
      <c r="F6" s="7"/>
      <c r="G6" s="7"/>
      <c r="H6" s="7">
        <v>111</v>
      </c>
      <c r="I6" s="25">
        <f>SUM(B6:H6)</f>
        <v>181</v>
      </c>
      <c r="J6" s="7"/>
      <c r="K6" s="7">
        <v>2</v>
      </c>
      <c r="L6" s="7">
        <v>33</v>
      </c>
      <c r="M6" s="7">
        <v>63</v>
      </c>
      <c r="N6" s="7"/>
      <c r="O6" s="7"/>
      <c r="P6" s="7">
        <v>102</v>
      </c>
      <c r="Q6" s="25">
        <f>SUM(J6:P6)</f>
        <v>200</v>
      </c>
      <c r="R6" s="23">
        <f>(I6-Q6)/Q6</f>
        <v>-0.095</v>
      </c>
    </row>
    <row r="7" spans="1:19" ht="12.75">
      <c r="A7" s="18" t="s">
        <v>9</v>
      </c>
      <c r="B7" s="7"/>
      <c r="C7" s="7">
        <v>1</v>
      </c>
      <c r="D7" s="7">
        <v>54</v>
      </c>
      <c r="E7" s="7">
        <v>60</v>
      </c>
      <c r="F7" s="7"/>
      <c r="G7" s="7"/>
      <c r="H7" s="7">
        <v>144</v>
      </c>
      <c r="I7" s="25">
        <f>SUM(B7:H7)</f>
        <v>259</v>
      </c>
      <c r="J7" s="7">
        <v>1</v>
      </c>
      <c r="K7" s="7">
        <v>5</v>
      </c>
      <c r="L7" s="7">
        <v>46</v>
      </c>
      <c r="M7" s="7">
        <v>48</v>
      </c>
      <c r="N7" s="7"/>
      <c r="O7" s="7"/>
      <c r="P7" s="7">
        <v>150</v>
      </c>
      <c r="Q7" s="25">
        <f>SUM(J7:P7)</f>
        <v>250</v>
      </c>
      <c r="R7" s="23">
        <f>(I7-Q7)/Q7</f>
        <v>0.036</v>
      </c>
      <c r="S7" s="1" t="s">
        <v>74</v>
      </c>
    </row>
    <row r="8" spans="1:18" ht="12.75">
      <c r="A8" s="18" t="s">
        <v>10</v>
      </c>
      <c r="B8" s="7"/>
      <c r="C8" s="7"/>
      <c r="D8" s="7">
        <v>72</v>
      </c>
      <c r="E8" s="7">
        <v>40</v>
      </c>
      <c r="F8" s="7"/>
      <c r="G8" s="7"/>
      <c r="H8" s="7">
        <v>99</v>
      </c>
      <c r="I8" s="25">
        <f>SUM(B8:H8)</f>
        <v>211</v>
      </c>
      <c r="J8" s="7"/>
      <c r="K8" s="7">
        <v>2</v>
      </c>
      <c r="L8" s="7">
        <v>68</v>
      </c>
      <c r="M8" s="7">
        <v>41</v>
      </c>
      <c r="N8" s="7"/>
      <c r="O8" s="7"/>
      <c r="P8" s="7">
        <v>95</v>
      </c>
      <c r="Q8" s="25">
        <f>SUM(J8:P8)</f>
        <v>206</v>
      </c>
      <c r="R8" s="23">
        <f>(I8-Q8)/Q8</f>
        <v>0.024271844660194174</v>
      </c>
    </row>
    <row r="9" spans="1:20" ht="12.75">
      <c r="A9" s="18" t="s">
        <v>11</v>
      </c>
      <c r="B9" s="7"/>
      <c r="C9" s="7">
        <v>1</v>
      </c>
      <c r="D9" s="7">
        <v>36</v>
      </c>
      <c r="E9" s="7">
        <v>135</v>
      </c>
      <c r="F9" s="7"/>
      <c r="G9" s="7"/>
      <c r="H9" s="7">
        <v>138</v>
      </c>
      <c r="I9" s="25">
        <f>SUM(B9:H9)</f>
        <v>310</v>
      </c>
      <c r="J9" s="7">
        <v>1</v>
      </c>
      <c r="K9" s="7">
        <v>2</v>
      </c>
      <c r="L9" s="7">
        <v>45</v>
      </c>
      <c r="M9" s="7">
        <v>136</v>
      </c>
      <c r="N9" s="7"/>
      <c r="O9" s="7"/>
      <c r="P9" s="7">
        <v>159</v>
      </c>
      <c r="Q9" s="25">
        <f>SUM(J9:P9)</f>
        <v>343</v>
      </c>
      <c r="R9" s="23">
        <f>(I9-Q9)/Q9</f>
        <v>-0.09620991253644315</v>
      </c>
      <c r="S9" s="1" t="s">
        <v>74</v>
      </c>
      <c r="T9" s="1" t="s">
        <v>74</v>
      </c>
    </row>
    <row r="10" spans="1:18" ht="12.75">
      <c r="A10" s="18" t="s">
        <v>12</v>
      </c>
      <c r="B10" s="7"/>
      <c r="C10" s="7"/>
      <c r="D10" s="7">
        <v>13</v>
      </c>
      <c r="E10" s="7">
        <v>45</v>
      </c>
      <c r="F10" s="7"/>
      <c r="G10" s="7"/>
      <c r="H10" s="7">
        <v>36</v>
      </c>
      <c r="I10" s="25">
        <f>SUM(B10:H10)</f>
        <v>94</v>
      </c>
      <c r="J10" s="7"/>
      <c r="K10" s="7">
        <v>1</v>
      </c>
      <c r="L10" s="7">
        <v>12</v>
      </c>
      <c r="M10" s="7">
        <v>24</v>
      </c>
      <c r="N10" s="7"/>
      <c r="O10" s="7">
        <v>1</v>
      </c>
      <c r="P10" s="7">
        <v>64</v>
      </c>
      <c r="Q10" s="25">
        <f>SUM(J10:P10)</f>
        <v>102</v>
      </c>
      <c r="R10" s="23">
        <f>(I10-Q10)/Q10</f>
        <v>-0.0784313725490196</v>
      </c>
    </row>
    <row r="11" spans="1:18" ht="12.75">
      <c r="A11" s="18" t="s">
        <v>13</v>
      </c>
      <c r="B11" s="7"/>
      <c r="C11" s="7"/>
      <c r="D11" s="7">
        <v>39</v>
      </c>
      <c r="E11" s="7">
        <v>19</v>
      </c>
      <c r="F11" s="7"/>
      <c r="G11" s="7"/>
      <c r="H11" s="7">
        <v>33</v>
      </c>
      <c r="I11" s="25">
        <f>SUM(B11:H11)</f>
        <v>91</v>
      </c>
      <c r="J11" s="7"/>
      <c r="K11" s="7">
        <v>1</v>
      </c>
      <c r="L11" s="7">
        <v>45</v>
      </c>
      <c r="M11" s="7">
        <v>19</v>
      </c>
      <c r="N11" s="7"/>
      <c r="O11" s="7"/>
      <c r="P11" s="7">
        <v>29</v>
      </c>
      <c r="Q11" s="25">
        <f>SUM(J11:P11)</f>
        <v>94</v>
      </c>
      <c r="R11" s="23">
        <f>(I11-Q11)/Q11</f>
        <v>-0.031914893617021274</v>
      </c>
    </row>
    <row r="12" spans="1:18" ht="12.75">
      <c r="A12" s="18" t="s">
        <v>14</v>
      </c>
      <c r="B12" s="7"/>
      <c r="C12" s="7">
        <v>1</v>
      </c>
      <c r="D12" s="7">
        <v>30</v>
      </c>
      <c r="E12" s="7">
        <v>80</v>
      </c>
      <c r="F12" s="7"/>
      <c r="G12" s="7"/>
      <c r="H12" s="7">
        <v>117</v>
      </c>
      <c r="I12" s="25">
        <f>SUM(B12:H12)</f>
        <v>228</v>
      </c>
      <c r="J12" s="7"/>
      <c r="K12" s="7"/>
      <c r="L12" s="7">
        <v>48</v>
      </c>
      <c r="M12" s="7">
        <v>91</v>
      </c>
      <c r="N12" s="7"/>
      <c r="O12" s="7"/>
      <c r="P12" s="7">
        <v>135</v>
      </c>
      <c r="Q12" s="25">
        <f>SUM(J12:P12)</f>
        <v>274</v>
      </c>
      <c r="R12" s="23">
        <f>(I12-Q12)/Q12</f>
        <v>-0.1678832116788321</v>
      </c>
    </row>
    <row r="13" spans="1:18" ht="12.75">
      <c r="A13" s="18" t="s">
        <v>15</v>
      </c>
      <c r="B13" s="7"/>
      <c r="C13" s="7">
        <v>1</v>
      </c>
      <c r="D13" s="7">
        <v>41</v>
      </c>
      <c r="E13" s="7">
        <v>29</v>
      </c>
      <c r="F13" s="7"/>
      <c r="G13" s="7"/>
      <c r="H13" s="7">
        <v>65</v>
      </c>
      <c r="I13" s="25">
        <f>SUM(B13:H13)</f>
        <v>136</v>
      </c>
      <c r="J13" s="7"/>
      <c r="K13" s="7">
        <v>3</v>
      </c>
      <c r="L13" s="7">
        <v>36</v>
      </c>
      <c r="M13" s="7">
        <v>36</v>
      </c>
      <c r="N13" s="7"/>
      <c r="O13" s="7"/>
      <c r="P13" s="7">
        <v>49</v>
      </c>
      <c r="Q13" s="25">
        <f>SUM(J13:P13)</f>
        <v>124</v>
      </c>
      <c r="R13" s="23">
        <f>(I13-Q13)/Q13</f>
        <v>0.0967741935483871</v>
      </c>
    </row>
    <row r="14" spans="1:20" ht="12.75">
      <c r="A14" s="18" t="s">
        <v>16</v>
      </c>
      <c r="B14" s="7"/>
      <c r="C14" s="7">
        <v>1</v>
      </c>
      <c r="D14" s="7">
        <v>15</v>
      </c>
      <c r="E14" s="7">
        <v>374</v>
      </c>
      <c r="F14" s="7">
        <v>4</v>
      </c>
      <c r="G14" s="7"/>
      <c r="H14" s="7">
        <v>1016</v>
      </c>
      <c r="I14" s="25">
        <f>SUM(B14:H14)</f>
        <v>1410</v>
      </c>
      <c r="J14" s="7"/>
      <c r="K14" s="7">
        <v>4</v>
      </c>
      <c r="L14" s="7">
        <v>19</v>
      </c>
      <c r="M14" s="7">
        <v>336</v>
      </c>
      <c r="N14" s="7">
        <v>5</v>
      </c>
      <c r="O14" s="7"/>
      <c r="P14" s="7">
        <v>1000</v>
      </c>
      <c r="Q14" s="25">
        <f>SUM(J14:P14)</f>
        <v>1364</v>
      </c>
      <c r="R14" s="23">
        <f>(I14-Q14)/Q14</f>
        <v>0.03372434017595308</v>
      </c>
      <c r="T14" s="1" t="s">
        <v>74</v>
      </c>
    </row>
    <row r="15" spans="1:18" ht="12.75">
      <c r="A15" s="18" t="s">
        <v>17</v>
      </c>
      <c r="B15" s="7"/>
      <c r="C15" s="7"/>
      <c r="D15" s="7">
        <v>9</v>
      </c>
      <c r="E15" s="7">
        <v>57</v>
      </c>
      <c r="F15" s="7"/>
      <c r="G15" s="7"/>
      <c r="H15" s="7">
        <v>81</v>
      </c>
      <c r="I15" s="25">
        <f>SUM(B15:H15)</f>
        <v>147</v>
      </c>
      <c r="J15" s="7"/>
      <c r="K15" s="7">
        <v>1</v>
      </c>
      <c r="L15" s="7">
        <v>10</v>
      </c>
      <c r="M15" s="7">
        <v>39</v>
      </c>
      <c r="N15" s="7"/>
      <c r="O15" s="7"/>
      <c r="P15" s="7">
        <v>63</v>
      </c>
      <c r="Q15" s="25">
        <f>SUM(J15:P15)</f>
        <v>113</v>
      </c>
      <c r="R15" s="23">
        <f>(I15-Q15)/Q15</f>
        <v>0.3008849557522124</v>
      </c>
    </row>
    <row r="16" spans="1:18" ht="12.75">
      <c r="A16" s="18" t="s">
        <v>18</v>
      </c>
      <c r="B16" s="7"/>
      <c r="C16" s="7"/>
      <c r="D16" s="7">
        <v>6</v>
      </c>
      <c r="E16" s="7">
        <v>34</v>
      </c>
      <c r="F16" s="7"/>
      <c r="G16" s="7"/>
      <c r="H16" s="7">
        <v>37</v>
      </c>
      <c r="I16" s="25">
        <f>SUM(B16:H16)</f>
        <v>77</v>
      </c>
      <c r="J16" s="7"/>
      <c r="K16" s="7"/>
      <c r="L16" s="7">
        <v>12</v>
      </c>
      <c r="M16" s="7">
        <v>22</v>
      </c>
      <c r="N16" s="7"/>
      <c r="O16" s="7"/>
      <c r="P16" s="7">
        <v>45</v>
      </c>
      <c r="Q16" s="25">
        <f>SUM(J16:P16)</f>
        <v>79</v>
      </c>
      <c r="R16" s="23">
        <f>(I16-Q16)/Q16</f>
        <v>-0.02531645569620253</v>
      </c>
    </row>
    <row r="17" spans="1:18" ht="12.75">
      <c r="A17" s="18" t="s">
        <v>19</v>
      </c>
      <c r="B17" s="7"/>
      <c r="C17" s="7"/>
      <c r="D17" s="7">
        <v>13</v>
      </c>
      <c r="E17" s="7">
        <v>179</v>
      </c>
      <c r="F17" s="7"/>
      <c r="G17" s="7"/>
      <c r="H17" s="7">
        <v>263</v>
      </c>
      <c r="I17" s="25">
        <f>SUM(B17:H17)</f>
        <v>455</v>
      </c>
      <c r="J17" s="7"/>
      <c r="K17" s="7">
        <v>1</v>
      </c>
      <c r="L17" s="7">
        <v>9</v>
      </c>
      <c r="M17" s="7">
        <v>165</v>
      </c>
      <c r="N17" s="7"/>
      <c r="O17" s="7"/>
      <c r="P17" s="7">
        <v>269</v>
      </c>
      <c r="Q17" s="25">
        <f>SUM(J17:P17)</f>
        <v>444</v>
      </c>
      <c r="R17" s="23">
        <f>(I17-Q17)/Q17</f>
        <v>0.024774774774774775</v>
      </c>
    </row>
    <row r="18" spans="1:18" ht="12.75">
      <c r="A18" s="18" t="s">
        <v>20</v>
      </c>
      <c r="B18" s="7"/>
      <c r="C18" s="7">
        <v>1</v>
      </c>
      <c r="D18" s="7">
        <v>38</v>
      </c>
      <c r="E18" s="7">
        <v>72</v>
      </c>
      <c r="F18" s="7"/>
      <c r="G18" s="7"/>
      <c r="H18" s="7">
        <v>159</v>
      </c>
      <c r="I18" s="25">
        <f>SUM(B18:H18)</f>
        <v>270</v>
      </c>
      <c r="J18" s="7"/>
      <c r="K18" s="7">
        <v>2</v>
      </c>
      <c r="L18" s="7">
        <v>54</v>
      </c>
      <c r="M18" s="7">
        <v>67</v>
      </c>
      <c r="N18" s="7"/>
      <c r="O18" s="7"/>
      <c r="P18" s="7">
        <v>176</v>
      </c>
      <c r="Q18" s="25">
        <f>SUM(J18:P18)</f>
        <v>299</v>
      </c>
      <c r="R18" s="23">
        <f>(I18-Q18)/Q18</f>
        <v>-0.09698996655518395</v>
      </c>
    </row>
    <row r="19" spans="1:18" ht="12.75">
      <c r="A19" s="18" t="s">
        <v>21</v>
      </c>
      <c r="B19" s="7"/>
      <c r="C19" s="7"/>
      <c r="D19" s="7">
        <v>23</v>
      </c>
      <c r="E19" s="7">
        <v>33</v>
      </c>
      <c r="F19" s="7"/>
      <c r="G19" s="7"/>
      <c r="H19" s="7">
        <v>18</v>
      </c>
      <c r="I19" s="25">
        <f>SUM(B19:H19)</f>
        <v>74</v>
      </c>
      <c r="J19" s="7"/>
      <c r="K19" s="7"/>
      <c r="L19" s="7">
        <v>23</v>
      </c>
      <c r="M19" s="7">
        <v>33</v>
      </c>
      <c r="N19" s="7"/>
      <c r="O19" s="7"/>
      <c r="P19" s="7">
        <v>19</v>
      </c>
      <c r="Q19" s="25">
        <f>SUM(J19:P19)</f>
        <v>75</v>
      </c>
      <c r="R19" s="23">
        <f>(I19-Q19)/Q19</f>
        <v>-0.013333333333333334</v>
      </c>
    </row>
    <row r="20" spans="1:18" ht="12.75">
      <c r="A20" s="18" t="s">
        <v>22</v>
      </c>
      <c r="B20" s="7"/>
      <c r="C20" s="7">
        <v>1</v>
      </c>
      <c r="D20" s="7">
        <v>14</v>
      </c>
      <c r="E20" s="7">
        <v>27</v>
      </c>
      <c r="F20" s="7"/>
      <c r="G20" s="7"/>
      <c r="H20" s="7">
        <v>38</v>
      </c>
      <c r="I20" s="25">
        <f>SUM(B20:H20)</f>
        <v>80</v>
      </c>
      <c r="J20" s="7">
        <v>1</v>
      </c>
      <c r="K20" s="7">
        <v>2</v>
      </c>
      <c r="L20" s="7">
        <v>19</v>
      </c>
      <c r="M20" s="7">
        <v>26</v>
      </c>
      <c r="N20" s="7"/>
      <c r="O20" s="7"/>
      <c r="P20" s="7">
        <v>29</v>
      </c>
      <c r="Q20" s="25">
        <f>SUM(J20:P20)</f>
        <v>77</v>
      </c>
      <c r="R20" s="23">
        <f>(I20-Q20)/Q20</f>
        <v>0.03896103896103896</v>
      </c>
    </row>
    <row r="21" spans="1:18" ht="12.75">
      <c r="A21" s="18" t="s">
        <v>23</v>
      </c>
      <c r="B21" s="7">
        <v>1</v>
      </c>
      <c r="C21" s="7">
        <v>1</v>
      </c>
      <c r="D21" s="7">
        <v>26</v>
      </c>
      <c r="E21" s="7">
        <v>48</v>
      </c>
      <c r="F21" s="7">
        <v>2</v>
      </c>
      <c r="G21" s="7">
        <v>2</v>
      </c>
      <c r="H21" s="7">
        <v>171</v>
      </c>
      <c r="I21" s="25">
        <f>SUM(B21:H21)</f>
        <v>251</v>
      </c>
      <c r="J21" s="7">
        <v>2</v>
      </c>
      <c r="K21" s="7">
        <v>4</v>
      </c>
      <c r="L21" s="7">
        <v>46</v>
      </c>
      <c r="M21" s="7">
        <v>65</v>
      </c>
      <c r="N21" s="7"/>
      <c r="O21" s="7"/>
      <c r="P21" s="7">
        <v>172</v>
      </c>
      <c r="Q21" s="25">
        <f>SUM(J21:P21)</f>
        <v>289</v>
      </c>
      <c r="R21" s="23">
        <f>(I21-Q21)/Q21</f>
        <v>-0.1314878892733564</v>
      </c>
    </row>
    <row r="22" spans="1:18" ht="12.75">
      <c r="A22" s="18" t="s">
        <v>24</v>
      </c>
      <c r="B22" s="7"/>
      <c r="C22" s="7">
        <v>1</v>
      </c>
      <c r="D22" s="7">
        <v>45</v>
      </c>
      <c r="E22" s="7">
        <v>50</v>
      </c>
      <c r="F22" s="7"/>
      <c r="G22" s="7"/>
      <c r="H22" s="7">
        <v>68</v>
      </c>
      <c r="I22" s="25">
        <f>SUM(B22:H22)</f>
        <v>164</v>
      </c>
      <c r="J22" s="7"/>
      <c r="K22" s="7">
        <v>4</v>
      </c>
      <c r="L22" s="7">
        <v>67</v>
      </c>
      <c r="M22" s="7">
        <v>31</v>
      </c>
      <c r="N22" s="7"/>
      <c r="O22" s="7"/>
      <c r="P22" s="7">
        <v>47</v>
      </c>
      <c r="Q22" s="25">
        <f>SUM(J22:P22)</f>
        <v>149</v>
      </c>
      <c r="R22" s="23">
        <f>(I22-Q22)/Q22</f>
        <v>0.10067114093959731</v>
      </c>
    </row>
    <row r="23" spans="1:18" ht="12.75">
      <c r="A23" s="18" t="s">
        <v>25</v>
      </c>
      <c r="B23" s="7"/>
      <c r="C23" s="7">
        <v>4</v>
      </c>
      <c r="D23" s="7">
        <v>27</v>
      </c>
      <c r="E23" s="7">
        <v>42</v>
      </c>
      <c r="F23" s="7"/>
      <c r="G23" s="7"/>
      <c r="H23" s="7">
        <v>131</v>
      </c>
      <c r="I23" s="25">
        <f>SUM(B23:H23)</f>
        <v>204</v>
      </c>
      <c r="J23" s="7"/>
      <c r="K23" s="7">
        <v>2</v>
      </c>
      <c r="L23" s="7">
        <v>32</v>
      </c>
      <c r="M23" s="7">
        <v>49</v>
      </c>
      <c r="N23" s="7"/>
      <c r="O23" s="7"/>
      <c r="P23" s="7">
        <v>114</v>
      </c>
      <c r="Q23" s="25">
        <f>SUM(J23:P23)</f>
        <v>197</v>
      </c>
      <c r="R23" s="23">
        <f>(I23-Q23)/Q23</f>
        <v>0.03553299492385787</v>
      </c>
    </row>
    <row r="24" spans="1:18" ht="12.75">
      <c r="A24" s="18" t="s">
        <v>26</v>
      </c>
      <c r="B24" s="7"/>
      <c r="C24" s="7">
        <v>1</v>
      </c>
      <c r="D24" s="7">
        <v>2</v>
      </c>
      <c r="E24" s="7">
        <v>25</v>
      </c>
      <c r="F24" s="7"/>
      <c r="G24" s="7"/>
      <c r="H24" s="7">
        <v>57</v>
      </c>
      <c r="I24" s="25">
        <f>SUM(B24:H24)</f>
        <v>85</v>
      </c>
      <c r="J24" s="7"/>
      <c r="K24" s="7">
        <v>1</v>
      </c>
      <c r="L24" s="7">
        <v>3</v>
      </c>
      <c r="M24" s="7">
        <v>16</v>
      </c>
      <c r="N24" s="7"/>
      <c r="O24" s="7"/>
      <c r="P24" s="7">
        <v>49</v>
      </c>
      <c r="Q24" s="25">
        <f>SUM(J24:P24)</f>
        <v>69</v>
      </c>
      <c r="R24" s="23">
        <f>(I24-Q24)/Q24</f>
        <v>0.2318840579710145</v>
      </c>
    </row>
    <row r="25" spans="1:18" ht="12.75">
      <c r="A25" s="18" t="s">
        <v>27</v>
      </c>
      <c r="B25" s="7"/>
      <c r="C25" s="7"/>
      <c r="D25" s="7">
        <v>27</v>
      </c>
      <c r="E25" s="7">
        <v>13</v>
      </c>
      <c r="F25" s="7"/>
      <c r="G25" s="7"/>
      <c r="H25" s="7">
        <v>53</v>
      </c>
      <c r="I25" s="25">
        <f>SUM(B25:H25)</f>
        <v>93</v>
      </c>
      <c r="J25" s="7"/>
      <c r="K25" s="7">
        <v>1</v>
      </c>
      <c r="L25" s="7">
        <v>41</v>
      </c>
      <c r="M25" s="7">
        <v>34</v>
      </c>
      <c r="N25" s="7"/>
      <c r="O25" s="7"/>
      <c r="P25" s="7">
        <v>70</v>
      </c>
      <c r="Q25" s="25">
        <f>SUM(J25:P25)</f>
        <v>146</v>
      </c>
      <c r="R25" s="23">
        <f>(I25-Q25)/Q25</f>
        <v>-0.363013698630137</v>
      </c>
    </row>
    <row r="26" spans="1:18" ht="12.75">
      <c r="A26" s="18" t="s">
        <v>28</v>
      </c>
      <c r="B26" s="7"/>
      <c r="C26" s="7">
        <v>4</v>
      </c>
      <c r="D26" s="7">
        <v>40</v>
      </c>
      <c r="E26" s="7">
        <v>20</v>
      </c>
      <c r="F26" s="7"/>
      <c r="G26" s="7"/>
      <c r="H26" s="7">
        <v>23</v>
      </c>
      <c r="I26" s="25">
        <f>SUM(B26:H26)</f>
        <v>87</v>
      </c>
      <c r="J26" s="7"/>
      <c r="K26" s="7">
        <v>2</v>
      </c>
      <c r="L26" s="7">
        <v>35</v>
      </c>
      <c r="M26" s="7">
        <v>15</v>
      </c>
      <c r="N26" s="7"/>
      <c r="O26" s="7"/>
      <c r="P26" s="7">
        <v>34</v>
      </c>
      <c r="Q26" s="25">
        <f>SUM(J26:P26)</f>
        <v>86</v>
      </c>
      <c r="R26" s="23">
        <f>(I26-Q26)/Q26</f>
        <v>0.011627906976744186</v>
      </c>
    </row>
    <row r="27" spans="1:18" ht="12.75">
      <c r="A27" s="18" t="s">
        <v>29</v>
      </c>
      <c r="B27" s="7">
        <v>1</v>
      </c>
      <c r="C27" s="7">
        <v>2</v>
      </c>
      <c r="D27" s="7">
        <v>18</v>
      </c>
      <c r="E27" s="7">
        <v>46</v>
      </c>
      <c r="F27" s="7"/>
      <c r="G27" s="7"/>
      <c r="H27" s="7">
        <v>85</v>
      </c>
      <c r="I27" s="25">
        <f>SUM(B27:H27)</f>
        <v>152</v>
      </c>
      <c r="J27" s="7"/>
      <c r="K27" s="7"/>
      <c r="L27" s="7">
        <v>42</v>
      </c>
      <c r="M27" s="7">
        <v>55</v>
      </c>
      <c r="N27" s="7">
        <v>1</v>
      </c>
      <c r="O27" s="7"/>
      <c r="P27" s="7">
        <v>91</v>
      </c>
      <c r="Q27" s="25">
        <f>SUM(J27:P27)</f>
        <v>189</v>
      </c>
      <c r="R27" s="23">
        <f>(I27-Q27)/Q27</f>
        <v>-0.19576719576719576</v>
      </c>
    </row>
    <row r="28" spans="1:18" ht="12.75">
      <c r="A28" s="18" t="s">
        <v>30</v>
      </c>
      <c r="B28" s="7">
        <v>1</v>
      </c>
      <c r="C28" s="7"/>
      <c r="D28" s="7">
        <v>24</v>
      </c>
      <c r="E28" s="7">
        <v>14</v>
      </c>
      <c r="F28" s="7"/>
      <c r="G28" s="7"/>
      <c r="H28" s="7">
        <v>30</v>
      </c>
      <c r="I28" s="25">
        <f>SUM(B28:H28)</f>
        <v>69</v>
      </c>
      <c r="J28" s="7"/>
      <c r="K28" s="7">
        <v>1</v>
      </c>
      <c r="L28" s="7">
        <v>16</v>
      </c>
      <c r="M28" s="7">
        <v>17</v>
      </c>
      <c r="N28" s="7"/>
      <c r="O28" s="7"/>
      <c r="P28" s="7">
        <v>31</v>
      </c>
      <c r="Q28" s="25">
        <f>SUM(J28:P28)</f>
        <v>65</v>
      </c>
      <c r="R28" s="23">
        <f>(I28-Q28)/Q28</f>
        <v>0.06153846153846154</v>
      </c>
    </row>
    <row r="29" spans="1:18" ht="12.75">
      <c r="A29" s="18" t="s">
        <v>31</v>
      </c>
      <c r="B29" s="7"/>
      <c r="C29" s="7">
        <v>5</v>
      </c>
      <c r="D29" s="7">
        <v>79</v>
      </c>
      <c r="E29" s="7">
        <v>120</v>
      </c>
      <c r="F29" s="7"/>
      <c r="G29" s="7"/>
      <c r="H29" s="7">
        <v>140</v>
      </c>
      <c r="I29" s="25">
        <f>SUM(B29:H29)</f>
        <v>344</v>
      </c>
      <c r="J29" s="7"/>
      <c r="K29" s="7">
        <v>3</v>
      </c>
      <c r="L29" s="7">
        <v>76</v>
      </c>
      <c r="M29" s="7">
        <v>65</v>
      </c>
      <c r="N29" s="7">
        <v>1</v>
      </c>
      <c r="O29" s="7"/>
      <c r="P29" s="7">
        <v>157</v>
      </c>
      <c r="Q29" s="25">
        <f>SUM(J29:P29)</f>
        <v>302</v>
      </c>
      <c r="R29" s="23">
        <f>(I29-Q29)/Q29</f>
        <v>0.1390728476821192</v>
      </c>
    </row>
    <row r="30" spans="1:18" ht="12.75">
      <c r="A30" s="18" t="s">
        <v>32</v>
      </c>
      <c r="B30" s="7"/>
      <c r="C30" s="7"/>
      <c r="D30" s="7">
        <v>9</v>
      </c>
      <c r="E30" s="7">
        <v>85</v>
      </c>
      <c r="F30" s="7">
        <v>2</v>
      </c>
      <c r="G30" s="7"/>
      <c r="H30" s="7">
        <v>240</v>
      </c>
      <c r="I30" s="25">
        <f>SUM(B30:H30)</f>
        <v>336</v>
      </c>
      <c r="J30" s="7"/>
      <c r="K30" s="7"/>
      <c r="L30" s="7">
        <v>12</v>
      </c>
      <c r="M30" s="7">
        <v>67</v>
      </c>
      <c r="N30" s="7">
        <v>1</v>
      </c>
      <c r="O30" s="7"/>
      <c r="P30" s="7">
        <v>216</v>
      </c>
      <c r="Q30" s="25">
        <f>SUM(J30:P30)</f>
        <v>296</v>
      </c>
      <c r="R30" s="23">
        <f>(I30-Q30)/Q30</f>
        <v>0.13513513513513514</v>
      </c>
    </row>
    <row r="31" spans="1:18" ht="12.75">
      <c r="A31" s="18" t="s">
        <v>33</v>
      </c>
      <c r="B31" s="7"/>
      <c r="C31" s="7">
        <v>2</v>
      </c>
      <c r="D31" s="7">
        <v>41</v>
      </c>
      <c r="E31" s="7">
        <v>85</v>
      </c>
      <c r="F31" s="7"/>
      <c r="G31" s="7"/>
      <c r="H31" s="7">
        <v>94</v>
      </c>
      <c r="I31" s="25">
        <f>SUM(B31:H31)</f>
        <v>222</v>
      </c>
      <c r="J31" s="7"/>
      <c r="K31" s="7"/>
      <c r="L31" s="7">
        <v>40</v>
      </c>
      <c r="M31" s="7">
        <v>64</v>
      </c>
      <c r="N31" s="7"/>
      <c r="O31" s="7"/>
      <c r="P31" s="7">
        <v>91</v>
      </c>
      <c r="Q31" s="25">
        <f>SUM(J31:P31)</f>
        <v>195</v>
      </c>
      <c r="R31" s="23">
        <f>(I31-Q31)/Q31</f>
        <v>0.13846153846153847</v>
      </c>
    </row>
    <row r="32" spans="1:18" ht="12.75">
      <c r="A32" s="18" t="s">
        <v>34</v>
      </c>
      <c r="B32" s="7"/>
      <c r="C32" s="7"/>
      <c r="D32" s="7">
        <v>29</v>
      </c>
      <c r="E32" s="7">
        <v>16</v>
      </c>
      <c r="F32" s="7"/>
      <c r="G32" s="7"/>
      <c r="H32" s="7">
        <v>37</v>
      </c>
      <c r="I32" s="25">
        <f>SUM(B32:H32)</f>
        <v>82</v>
      </c>
      <c r="J32" s="7"/>
      <c r="K32" s="7"/>
      <c r="L32" s="7">
        <v>34</v>
      </c>
      <c r="M32" s="7">
        <v>16</v>
      </c>
      <c r="N32" s="7"/>
      <c r="O32" s="7"/>
      <c r="P32" s="7">
        <v>37</v>
      </c>
      <c r="Q32" s="25">
        <f>SUM(J32:P32)</f>
        <v>87</v>
      </c>
      <c r="R32" s="23">
        <f>(I32-Q32)/Q32</f>
        <v>-0.05747126436781609</v>
      </c>
    </row>
    <row r="33" spans="1:18" ht="12.75">
      <c r="A33" s="18" t="s">
        <v>35</v>
      </c>
      <c r="B33" s="7">
        <v>1</v>
      </c>
      <c r="C33" s="7">
        <v>2</v>
      </c>
      <c r="D33" s="7">
        <v>62</v>
      </c>
      <c r="E33" s="7">
        <v>98</v>
      </c>
      <c r="F33" s="7"/>
      <c r="G33" s="7"/>
      <c r="H33" s="7">
        <v>94</v>
      </c>
      <c r="I33" s="25">
        <f>SUM(B33:H33)</f>
        <v>257</v>
      </c>
      <c r="J33" s="7"/>
      <c r="K33" s="7">
        <v>1</v>
      </c>
      <c r="L33" s="7">
        <v>36</v>
      </c>
      <c r="M33" s="7">
        <v>89</v>
      </c>
      <c r="N33" s="7"/>
      <c r="O33" s="7"/>
      <c r="P33" s="7">
        <v>91</v>
      </c>
      <c r="Q33" s="25">
        <f>SUM(J33:P33)</f>
        <v>217</v>
      </c>
      <c r="R33" s="23">
        <f>(I33-Q33)/Q33</f>
        <v>0.18433179723502305</v>
      </c>
    </row>
    <row r="34" spans="1:18" ht="12.75">
      <c r="A34" s="18" t="s">
        <v>36</v>
      </c>
      <c r="B34" s="7"/>
      <c r="C34" s="7">
        <v>1</v>
      </c>
      <c r="D34" s="7">
        <v>45</v>
      </c>
      <c r="E34" s="7">
        <v>48</v>
      </c>
      <c r="F34" s="7"/>
      <c r="G34" s="7"/>
      <c r="H34" s="7">
        <v>60</v>
      </c>
      <c r="I34" s="25">
        <f>SUM(B34:H34)</f>
        <v>154</v>
      </c>
      <c r="J34" s="7">
        <v>2</v>
      </c>
      <c r="K34" s="7">
        <v>1</v>
      </c>
      <c r="L34" s="7">
        <v>54</v>
      </c>
      <c r="M34" s="7">
        <v>49</v>
      </c>
      <c r="N34" s="7"/>
      <c r="O34" s="7"/>
      <c r="P34" s="7">
        <v>65</v>
      </c>
      <c r="Q34" s="25">
        <f>SUM(J34:P34)</f>
        <v>171</v>
      </c>
      <c r="R34" s="23">
        <f>(I34-Q34)/Q34</f>
        <v>-0.09941520467836257</v>
      </c>
    </row>
    <row r="35" spans="1:18" ht="12.75">
      <c r="A35" s="18" t="s">
        <v>37</v>
      </c>
      <c r="B35" s="7"/>
      <c r="C35" s="7">
        <v>1</v>
      </c>
      <c r="D35" s="7">
        <v>14</v>
      </c>
      <c r="E35" s="7">
        <v>22</v>
      </c>
      <c r="F35" s="7"/>
      <c r="G35" s="7"/>
      <c r="H35" s="7">
        <v>63</v>
      </c>
      <c r="I35" s="25">
        <f>SUM(B35:H35)</f>
        <v>100</v>
      </c>
      <c r="J35" s="7"/>
      <c r="K35" s="7"/>
      <c r="L35" s="7">
        <v>16</v>
      </c>
      <c r="M35" s="7">
        <v>23</v>
      </c>
      <c r="N35" s="7">
        <v>1</v>
      </c>
      <c r="O35" s="7"/>
      <c r="P35" s="7">
        <v>55</v>
      </c>
      <c r="Q35" s="25">
        <f>SUM(J35:P35)</f>
        <v>95</v>
      </c>
      <c r="R35" s="23">
        <f>(I35-Q35)/Q35</f>
        <v>0.05263157894736842</v>
      </c>
    </row>
    <row r="36" spans="1:18" ht="12.75">
      <c r="A36" s="18" t="s">
        <v>38</v>
      </c>
      <c r="B36" s="7"/>
      <c r="C36" s="7"/>
      <c r="D36" s="7">
        <v>48</v>
      </c>
      <c r="E36" s="7">
        <v>96</v>
      </c>
      <c r="F36" s="7"/>
      <c r="G36" s="7"/>
      <c r="H36" s="7">
        <v>143</v>
      </c>
      <c r="I36" s="25">
        <f>SUM(B36:H36)</f>
        <v>287</v>
      </c>
      <c r="J36" s="7"/>
      <c r="K36" s="7">
        <v>1</v>
      </c>
      <c r="L36" s="7">
        <v>63</v>
      </c>
      <c r="M36" s="7">
        <v>89</v>
      </c>
      <c r="N36" s="7"/>
      <c r="O36" s="7"/>
      <c r="P36" s="7">
        <v>137</v>
      </c>
      <c r="Q36" s="25">
        <f>SUM(J36:P36)</f>
        <v>290</v>
      </c>
      <c r="R36" s="23">
        <f>(I36-Q36)/Q36</f>
        <v>-0.010344827586206896</v>
      </c>
    </row>
    <row r="37" spans="1:18" ht="12.75">
      <c r="A37" s="18" t="s">
        <v>39</v>
      </c>
      <c r="B37" s="7"/>
      <c r="C37" s="7">
        <v>1</v>
      </c>
      <c r="D37" s="7">
        <v>23</v>
      </c>
      <c r="E37" s="7">
        <v>50</v>
      </c>
      <c r="F37" s="7">
        <v>1</v>
      </c>
      <c r="G37" s="7"/>
      <c r="H37" s="7">
        <v>73</v>
      </c>
      <c r="I37" s="25">
        <f>SUM(B37:H37)</f>
        <v>148</v>
      </c>
      <c r="J37" s="7"/>
      <c r="K37" s="7">
        <v>1</v>
      </c>
      <c r="L37" s="7">
        <v>21</v>
      </c>
      <c r="M37" s="7">
        <v>47</v>
      </c>
      <c r="N37" s="7"/>
      <c r="O37" s="7"/>
      <c r="P37" s="7">
        <v>82</v>
      </c>
      <c r="Q37" s="25">
        <f>SUM(J37:P37)</f>
        <v>151</v>
      </c>
      <c r="R37" s="23">
        <f>(I37-Q37)/Q37</f>
        <v>-0.019867549668874173</v>
      </c>
    </row>
    <row r="38" spans="1:18" ht="12.75">
      <c r="A38" s="18" t="s">
        <v>40</v>
      </c>
      <c r="B38" s="7"/>
      <c r="C38" s="7">
        <v>1</v>
      </c>
      <c r="D38" s="7">
        <v>24</v>
      </c>
      <c r="E38" s="7">
        <v>66</v>
      </c>
      <c r="F38" s="7"/>
      <c r="G38" s="7"/>
      <c r="H38" s="7">
        <v>75</v>
      </c>
      <c r="I38" s="25">
        <f>SUM(B38:H38)</f>
        <v>166</v>
      </c>
      <c r="J38" s="7"/>
      <c r="K38" s="7">
        <v>1</v>
      </c>
      <c r="L38" s="7">
        <v>22</v>
      </c>
      <c r="M38" s="7">
        <v>59</v>
      </c>
      <c r="N38" s="7">
        <v>4</v>
      </c>
      <c r="O38" s="7"/>
      <c r="P38" s="7">
        <v>90</v>
      </c>
      <c r="Q38" s="25">
        <f>SUM(J38:P38)</f>
        <v>176</v>
      </c>
      <c r="R38" s="23">
        <f>(I38-Q38)/Q38</f>
        <v>-0.056818181818181816</v>
      </c>
    </row>
    <row r="39" spans="1:18" ht="12.75">
      <c r="A39" s="18" t="s">
        <v>41</v>
      </c>
      <c r="B39" s="7"/>
      <c r="C39" s="7">
        <v>8</v>
      </c>
      <c r="D39" s="7">
        <v>46</v>
      </c>
      <c r="E39" s="7">
        <v>58</v>
      </c>
      <c r="F39" s="7"/>
      <c r="G39" s="7"/>
      <c r="H39" s="7">
        <v>99</v>
      </c>
      <c r="I39" s="25">
        <f>SUM(B39:H39)</f>
        <v>211</v>
      </c>
      <c r="J39" s="7"/>
      <c r="K39" s="7">
        <v>5</v>
      </c>
      <c r="L39" s="7">
        <v>55</v>
      </c>
      <c r="M39" s="7">
        <v>56</v>
      </c>
      <c r="N39" s="7"/>
      <c r="O39" s="7"/>
      <c r="P39" s="7">
        <v>89</v>
      </c>
      <c r="Q39" s="25">
        <f>SUM(J39:P39)</f>
        <v>205</v>
      </c>
      <c r="R39" s="23">
        <f>(I39-Q39)/Q39</f>
        <v>0.02926829268292683</v>
      </c>
    </row>
    <row r="40" spans="1:18" ht="12.75">
      <c r="A40" s="18" t="s">
        <v>42</v>
      </c>
      <c r="B40" s="7"/>
      <c r="C40" s="7">
        <v>3</v>
      </c>
      <c r="D40" s="7">
        <v>10</v>
      </c>
      <c r="E40" s="7">
        <v>53</v>
      </c>
      <c r="F40" s="7"/>
      <c r="G40" s="7"/>
      <c r="H40" s="7">
        <v>48</v>
      </c>
      <c r="I40" s="25">
        <f>SUM(B40:H40)</f>
        <v>114</v>
      </c>
      <c r="J40" s="7"/>
      <c r="K40" s="7">
        <v>5</v>
      </c>
      <c r="L40" s="7">
        <v>19</v>
      </c>
      <c r="M40" s="7">
        <v>61</v>
      </c>
      <c r="N40" s="7"/>
      <c r="O40" s="7"/>
      <c r="P40" s="7">
        <v>38</v>
      </c>
      <c r="Q40" s="25">
        <f>SUM(J40:P40)</f>
        <v>123</v>
      </c>
      <c r="R40" s="23">
        <f>(I40-Q40)/Q40</f>
        <v>-0.07317073170731707</v>
      </c>
    </row>
    <row r="41" spans="1:18" ht="12.75">
      <c r="A41" s="18" t="s">
        <v>43</v>
      </c>
      <c r="B41" s="7"/>
      <c r="C41" s="7"/>
      <c r="D41" s="7">
        <v>21</v>
      </c>
      <c r="E41" s="7">
        <v>19</v>
      </c>
      <c r="F41" s="7"/>
      <c r="G41" s="7"/>
      <c r="H41" s="7">
        <v>30</v>
      </c>
      <c r="I41" s="25">
        <f>SUM(B41:H41)</f>
        <v>70</v>
      </c>
      <c r="J41" s="7"/>
      <c r="K41" s="7">
        <v>2</v>
      </c>
      <c r="L41" s="7">
        <v>26</v>
      </c>
      <c r="M41" s="7">
        <v>14</v>
      </c>
      <c r="N41" s="7"/>
      <c r="O41" s="7"/>
      <c r="P41" s="7">
        <v>53</v>
      </c>
      <c r="Q41" s="25">
        <f>SUM(J41:P41)</f>
        <v>95</v>
      </c>
      <c r="R41" s="23">
        <f>(I41-Q41)/Q41</f>
        <v>-0.2631578947368421</v>
      </c>
    </row>
    <row r="42" spans="1:18" ht="12.75">
      <c r="A42" s="18" t="s">
        <v>44</v>
      </c>
      <c r="B42" s="7"/>
      <c r="C42" s="7">
        <v>1</v>
      </c>
      <c r="D42" s="7">
        <v>19</v>
      </c>
      <c r="E42" s="7">
        <v>102</v>
      </c>
      <c r="F42" s="7"/>
      <c r="G42" s="7"/>
      <c r="H42" s="7">
        <v>220</v>
      </c>
      <c r="I42" s="25">
        <f>SUM(B42:H42)</f>
        <v>342</v>
      </c>
      <c r="J42" s="8"/>
      <c r="K42" s="8">
        <v>2</v>
      </c>
      <c r="L42" s="8">
        <v>24</v>
      </c>
      <c r="M42" s="8">
        <v>138</v>
      </c>
      <c r="N42" s="8"/>
      <c r="O42" s="8"/>
      <c r="P42" s="8">
        <v>209</v>
      </c>
      <c r="Q42" s="25">
        <f>SUM(J42:P42)</f>
        <v>373</v>
      </c>
      <c r="R42" s="23">
        <f>(I42-Q42)/Q42</f>
        <v>-0.08310991957104558</v>
      </c>
    </row>
    <row r="43" spans="1:18" ht="12.75">
      <c r="A43" s="18" t="s">
        <v>45</v>
      </c>
      <c r="B43" s="8"/>
      <c r="C43" s="8"/>
      <c r="D43" s="8">
        <v>1</v>
      </c>
      <c r="E43" s="8">
        <v>31</v>
      </c>
      <c r="F43" s="8"/>
      <c r="G43" s="8"/>
      <c r="H43" s="8">
        <v>24</v>
      </c>
      <c r="I43" s="25">
        <f>SUM(B43:H43)</f>
        <v>56</v>
      </c>
      <c r="J43" s="9"/>
      <c r="K43" s="9">
        <v>1</v>
      </c>
      <c r="L43" s="9">
        <v>2</v>
      </c>
      <c r="M43" s="9">
        <v>20</v>
      </c>
      <c r="N43" s="9"/>
      <c r="O43" s="9"/>
      <c r="P43" s="9">
        <v>28</v>
      </c>
      <c r="Q43" s="25">
        <f>SUM(J43:P43)</f>
        <v>51</v>
      </c>
      <c r="R43" s="23">
        <f>(I43-Q43)/Q43</f>
        <v>0.09803921568627451</v>
      </c>
    </row>
    <row r="44" spans="1:18" ht="12.75">
      <c r="A44" s="18" t="s">
        <v>46</v>
      </c>
      <c r="B44" s="9"/>
      <c r="C44" s="9"/>
      <c r="D44" s="9">
        <v>26</v>
      </c>
      <c r="E44" s="9">
        <v>21</v>
      </c>
      <c r="F44" s="9"/>
      <c r="G44" s="9"/>
      <c r="H44" s="9">
        <v>51</v>
      </c>
      <c r="I44" s="25">
        <f>SUM(B44:H44)</f>
        <v>98</v>
      </c>
      <c r="J44" s="17"/>
      <c r="K44" s="17">
        <v>1</v>
      </c>
      <c r="L44" s="17">
        <v>31</v>
      </c>
      <c r="M44" s="17">
        <v>29</v>
      </c>
      <c r="N44" s="17"/>
      <c r="O44" s="17"/>
      <c r="P44" s="17">
        <v>34</v>
      </c>
      <c r="Q44" s="25">
        <f>SUM(J44:P44)</f>
        <v>95</v>
      </c>
      <c r="R44" s="23">
        <f>(I44-Q44)/Q44</f>
        <v>0.031578947368421054</v>
      </c>
    </row>
    <row r="45" spans="1:18" ht="12.75">
      <c r="A45" s="20" t="s">
        <v>47</v>
      </c>
      <c r="B45" s="17"/>
      <c r="C45" s="17">
        <v>1</v>
      </c>
      <c r="D45" s="17">
        <v>19</v>
      </c>
      <c r="E45" s="17">
        <v>22</v>
      </c>
      <c r="F45" s="17"/>
      <c r="G45" s="17"/>
      <c r="H45" s="17">
        <v>59</v>
      </c>
      <c r="I45" s="25">
        <f>SUM(B45:H45)</f>
        <v>101</v>
      </c>
      <c r="J45" s="19"/>
      <c r="K45" s="19"/>
      <c r="L45" s="19">
        <v>20</v>
      </c>
      <c r="M45" s="19">
        <v>25</v>
      </c>
      <c r="N45" s="19">
        <v>1</v>
      </c>
      <c r="O45" s="19"/>
      <c r="P45" s="19">
        <v>51</v>
      </c>
      <c r="Q45" s="25">
        <f>SUM(J45:P45)</f>
        <v>97</v>
      </c>
      <c r="R45" s="23">
        <f>(I45-Q45)/Q45</f>
        <v>0.041237113402061855</v>
      </c>
    </row>
    <row r="46" spans="1:18" s="5" customFormat="1" ht="12.75">
      <c r="A46" s="21" t="s">
        <v>48</v>
      </c>
      <c r="B46" s="19"/>
      <c r="C46" s="19">
        <v>3</v>
      </c>
      <c r="D46" s="19">
        <v>38</v>
      </c>
      <c r="E46" s="19">
        <v>28</v>
      </c>
      <c r="F46" s="19"/>
      <c r="G46" s="19"/>
      <c r="H46" s="19">
        <v>57</v>
      </c>
      <c r="I46" s="25">
        <f>SUM(B46:H46)</f>
        <v>126</v>
      </c>
      <c r="J46" s="19"/>
      <c r="K46" s="19">
        <v>2</v>
      </c>
      <c r="L46" s="19">
        <v>41</v>
      </c>
      <c r="M46" s="19">
        <v>29</v>
      </c>
      <c r="N46" s="19"/>
      <c r="O46" s="19"/>
      <c r="P46" s="19">
        <v>55</v>
      </c>
      <c r="Q46" s="25">
        <f>SUM(J46:P46)</f>
        <v>127</v>
      </c>
      <c r="R46" s="23">
        <f>(I46-Q46)/Q46</f>
        <v>-0.007874015748031496</v>
      </c>
    </row>
    <row r="47" spans="1:18" s="4" customFormat="1" ht="13.5" thickBot="1">
      <c r="A47" s="22" t="s">
        <v>49</v>
      </c>
      <c r="B47" s="26">
        <v>4</v>
      </c>
      <c r="C47" s="26">
        <v>55</v>
      </c>
      <c r="D47" s="26">
        <v>1200</v>
      </c>
      <c r="E47" s="26">
        <v>2571</v>
      </c>
      <c r="F47" s="26">
        <v>9</v>
      </c>
      <c r="G47" s="26">
        <v>2</v>
      </c>
      <c r="H47" s="26">
        <v>4660</v>
      </c>
      <c r="I47" s="26">
        <f>SUM(B47:H47)</f>
        <v>8501</v>
      </c>
      <c r="J47" s="26">
        <v>7</v>
      </c>
      <c r="K47" s="26">
        <v>67</v>
      </c>
      <c r="L47" s="26">
        <v>1376</v>
      </c>
      <c r="M47" s="26">
        <v>2419</v>
      </c>
      <c r="N47" s="26">
        <v>14</v>
      </c>
      <c r="O47" s="26">
        <v>1</v>
      </c>
      <c r="P47" s="26">
        <v>4631</v>
      </c>
      <c r="Q47" s="26">
        <f>SUM(J47:P47)</f>
        <v>8515</v>
      </c>
      <c r="R47" s="24">
        <f>(I47-Q47)/Q47</f>
        <v>-0.001644157369348209</v>
      </c>
    </row>
    <row r="48" spans="9:16" ht="12.75">
      <c r="I48" s="29"/>
      <c r="N48" s="4"/>
      <c r="O48" s="4"/>
      <c r="P48" s="4"/>
    </row>
    <row r="49" spans="10:16" ht="12.75">
      <c r="J49" s="4"/>
      <c r="K49" s="4"/>
      <c r="L49" s="4"/>
      <c r="N49" s="1"/>
      <c r="O49" s="1"/>
      <c r="P49" s="1"/>
    </row>
    <row r="50" spans="10:16" ht="11.25">
      <c r="J50" s="3"/>
      <c r="K50" s="3"/>
      <c r="L50" s="3"/>
      <c r="N50" s="1"/>
      <c r="O50" s="1"/>
      <c r="P50" s="1"/>
    </row>
    <row r="51" spans="10:16" ht="11.25">
      <c r="J51" s="3"/>
      <c r="K51" s="3"/>
      <c r="L51" s="3"/>
      <c r="N51" s="1"/>
      <c r="O51" s="1"/>
      <c r="P51" s="1"/>
    </row>
  </sheetData>
  <sheetProtection/>
  <mergeCells count="7">
    <mergeCell ref="A1:R1"/>
    <mergeCell ref="R3:R4"/>
    <mergeCell ref="Q3:Q4"/>
    <mergeCell ref="I3:I4"/>
    <mergeCell ref="A3:A4"/>
    <mergeCell ref="B3:H3"/>
    <mergeCell ref="J3:P3"/>
  </mergeCells>
  <printOptions/>
  <pageMargins left="0.25" right="0.25" top="0.74" bottom="0.48" header="0.5" footer="0.5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0" t="s">
        <v>75</v>
      </c>
      <c r="B1" s="30"/>
      <c r="C1" s="30"/>
      <c r="D1" s="30"/>
    </row>
    <row r="2" spans="1:4" ht="13.5" thickBot="1">
      <c r="A2" s="40"/>
      <c r="B2" s="40"/>
      <c r="C2" s="40"/>
      <c r="D2" s="40"/>
    </row>
    <row r="3" spans="1:4" ht="25.5" customHeight="1">
      <c r="A3" s="11" t="s">
        <v>70</v>
      </c>
      <c r="B3" s="12" t="s">
        <v>76</v>
      </c>
      <c r="C3" s="12" t="s">
        <v>77</v>
      </c>
      <c r="D3" s="13" t="s">
        <v>71</v>
      </c>
    </row>
    <row r="4" spans="1:4" ht="25.5">
      <c r="A4" s="14" t="s">
        <v>73</v>
      </c>
      <c r="B4" s="16">
        <v>1</v>
      </c>
      <c r="C4" s="16"/>
      <c r="D4" s="10"/>
    </row>
    <row r="5" spans="1:4" ht="12.75">
      <c r="A5" s="14" t="s">
        <v>50</v>
      </c>
      <c r="B5" s="7">
        <v>478</v>
      </c>
      <c r="C5" s="7">
        <v>556</v>
      </c>
      <c r="D5" s="10">
        <f aca="true" t="shared" si="0" ref="D4:D24">(B5-C5)/C5</f>
        <v>-0.14028776978417265</v>
      </c>
    </row>
    <row r="6" spans="1:4" ht="13.5" customHeight="1">
      <c r="A6" s="14" t="s">
        <v>51</v>
      </c>
      <c r="B6" s="7">
        <v>240</v>
      </c>
      <c r="C6" s="7">
        <v>176</v>
      </c>
      <c r="D6" s="10">
        <f t="shared" si="0"/>
        <v>0.36363636363636365</v>
      </c>
    </row>
    <row r="7" spans="1:4" ht="13.5" customHeight="1">
      <c r="A7" s="14" t="s">
        <v>52</v>
      </c>
      <c r="B7" s="7">
        <v>906</v>
      </c>
      <c r="C7" s="7">
        <v>909</v>
      </c>
      <c r="D7" s="10">
        <f t="shared" si="0"/>
        <v>-0.0033003300330033004</v>
      </c>
    </row>
    <row r="8" spans="1:4" ht="12.75">
      <c r="A8" s="14" t="s">
        <v>53</v>
      </c>
      <c r="B8" s="7"/>
      <c r="C8" s="7">
        <v>3</v>
      </c>
      <c r="D8" s="10">
        <f t="shared" si="0"/>
        <v>-1</v>
      </c>
    </row>
    <row r="9" spans="1:4" ht="12.75">
      <c r="A9" s="14" t="s">
        <v>54</v>
      </c>
      <c r="B9" s="7">
        <v>446</v>
      </c>
      <c r="C9" s="7">
        <v>366</v>
      </c>
      <c r="D9" s="10">
        <f t="shared" si="0"/>
        <v>0.2185792349726776</v>
      </c>
    </row>
    <row r="10" spans="1:4" ht="12.75">
      <c r="A10" s="14" t="s">
        <v>55</v>
      </c>
      <c r="B10" s="7">
        <v>447</v>
      </c>
      <c r="C10" s="7">
        <v>415</v>
      </c>
      <c r="D10" s="10">
        <f t="shared" si="0"/>
        <v>0.07710843373493977</v>
      </c>
    </row>
    <row r="11" spans="1:5" ht="12.75">
      <c r="A11" s="14" t="s">
        <v>56</v>
      </c>
      <c r="B11" s="7">
        <v>2486</v>
      </c>
      <c r="C11" s="7">
        <v>2940</v>
      </c>
      <c r="D11" s="10">
        <f t="shared" si="0"/>
        <v>-0.154421768707483</v>
      </c>
      <c r="E11" s="28"/>
    </row>
    <row r="12" spans="1:4" ht="12.75">
      <c r="A12" s="14" t="s">
        <v>57</v>
      </c>
      <c r="B12" s="7">
        <v>802</v>
      </c>
      <c r="C12" s="7">
        <v>710</v>
      </c>
      <c r="D12" s="10">
        <f t="shared" si="0"/>
        <v>0.1295774647887324</v>
      </c>
    </row>
    <row r="13" spans="1:4" ht="12.75">
      <c r="A13" s="14" t="s">
        <v>58</v>
      </c>
      <c r="B13" s="7">
        <v>39</v>
      </c>
      <c r="C13" s="7">
        <v>50</v>
      </c>
      <c r="D13" s="10">
        <f t="shared" si="0"/>
        <v>-0.22</v>
      </c>
    </row>
    <row r="14" spans="1:4" ht="12.75">
      <c r="A14" s="14" t="s">
        <v>59</v>
      </c>
      <c r="B14" s="7">
        <v>384</v>
      </c>
      <c r="C14" s="7">
        <v>369</v>
      </c>
      <c r="D14" s="10">
        <f t="shared" si="0"/>
        <v>0.04065040650406504</v>
      </c>
    </row>
    <row r="15" spans="1:4" ht="12.75">
      <c r="A15" s="14" t="s">
        <v>60</v>
      </c>
      <c r="B15" s="7">
        <v>6</v>
      </c>
      <c r="C15" s="7">
        <v>9</v>
      </c>
      <c r="D15" s="10">
        <f t="shared" si="0"/>
        <v>-0.3333333333333333</v>
      </c>
    </row>
    <row r="16" spans="1:4" ht="12.75">
      <c r="A16" s="14" t="s">
        <v>61</v>
      </c>
      <c r="B16" s="7">
        <v>551</v>
      </c>
      <c r="C16" s="7">
        <v>458</v>
      </c>
      <c r="D16" s="10">
        <f t="shared" si="0"/>
        <v>0.20305676855895197</v>
      </c>
    </row>
    <row r="17" spans="1:4" ht="12.75">
      <c r="A17" s="14" t="s">
        <v>62</v>
      </c>
      <c r="B17" s="7">
        <v>543</v>
      </c>
      <c r="C17" s="7">
        <v>451</v>
      </c>
      <c r="D17" s="10">
        <f t="shared" si="0"/>
        <v>0.2039911308203991</v>
      </c>
    </row>
    <row r="18" spans="1:4" ht="12.75">
      <c r="A18" s="14" t="s">
        <v>63</v>
      </c>
      <c r="B18" s="7">
        <v>115</v>
      </c>
      <c r="C18" s="7">
        <v>99</v>
      </c>
      <c r="D18" s="10">
        <f t="shared" si="0"/>
        <v>0.16161616161616163</v>
      </c>
    </row>
    <row r="19" spans="1:4" ht="12.75">
      <c r="A19" s="14" t="s">
        <v>64</v>
      </c>
      <c r="B19" s="7">
        <v>11</v>
      </c>
      <c r="C19" s="7">
        <v>25</v>
      </c>
      <c r="D19" s="10">
        <f t="shared" si="0"/>
        <v>-0.56</v>
      </c>
    </row>
    <row r="20" spans="1:4" ht="12.75">
      <c r="A20" s="14" t="s">
        <v>65</v>
      </c>
      <c r="B20" s="7">
        <v>101</v>
      </c>
      <c r="C20" s="7">
        <v>72</v>
      </c>
      <c r="D20" s="10">
        <f t="shared" si="0"/>
        <v>0.4027777777777778</v>
      </c>
    </row>
    <row r="21" spans="1:4" ht="12.75">
      <c r="A21" s="14" t="s">
        <v>66</v>
      </c>
      <c r="B21" s="7">
        <v>628</v>
      </c>
      <c r="C21" s="7">
        <v>569</v>
      </c>
      <c r="D21" s="10">
        <f t="shared" si="0"/>
        <v>0.10369068541300527</v>
      </c>
    </row>
    <row r="22" spans="1:4" ht="12.75">
      <c r="A22" s="14" t="s">
        <v>67</v>
      </c>
      <c r="B22" s="7">
        <v>142</v>
      </c>
      <c r="C22" s="7">
        <v>158</v>
      </c>
      <c r="D22" s="10">
        <f t="shared" si="0"/>
        <v>-0.10126582278481013</v>
      </c>
    </row>
    <row r="23" spans="1:4" s="4" customFormat="1" ht="12.75">
      <c r="A23" s="20" t="s">
        <v>68</v>
      </c>
      <c r="B23" s="7">
        <v>175</v>
      </c>
      <c r="C23" s="7">
        <v>180</v>
      </c>
      <c r="D23" s="10">
        <f t="shared" si="0"/>
        <v>-0.027777777777777776</v>
      </c>
    </row>
    <row r="24" spans="1:4" s="4" customFormat="1" ht="13.5" thickBot="1">
      <c r="A24" s="27" t="s">
        <v>49</v>
      </c>
      <c r="B24" s="41">
        <v>8501</v>
      </c>
      <c r="C24" s="41">
        <v>8515</v>
      </c>
      <c r="D24" s="15">
        <f t="shared" si="0"/>
        <v>-0.001644157369348209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2014-12-11T08:33:58Z</cp:lastPrinted>
  <dcterms:created xsi:type="dcterms:W3CDTF">2012-03-26T08:58:35Z</dcterms:created>
  <dcterms:modified xsi:type="dcterms:W3CDTF">2015-02-13T12:51:27Z</dcterms:modified>
  <cp:category/>
  <cp:version/>
  <cp:contentType/>
  <cp:contentStatus/>
</cp:coreProperties>
</file>