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<sst xmlns="http://schemas.openxmlformats.org/spreadsheetml/2006/main" count="106" uniqueCount="87">
  <si>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</si>
  <si>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</si>
  <si>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</si>
  <si>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</si>
  <si>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</si>
  <si>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</si>
  <si>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</si>
  <si>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</si>
  <si>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</si>
  <si>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</si>
  <si>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</si>
  <si>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</si>
  <si>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</si>
  <si>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</si>
  <si>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</si>
  <si>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</si>
  <si>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</si>
  <si>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</si>
  <si>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</si>
  <si>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</si>
  <si>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</si>
  <si>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</si>
  <si>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</si>
  <si>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</si>
  <si>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</si>
  <si>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</si>
  <si>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</si>
  <si>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</si>
  <si>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</si>
  <si>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</si>
  <si>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</si>
  <si>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</si>
  <si>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</si>
  <si>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</si>
  <si>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</si>
  <si>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</si>
  <si>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</si>
  <si>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</si>
  <si>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</si>
  <si>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</si>
  <si>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</si>
  <si>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</si>
  <si>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</si>
  <si>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</si>
  <si>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</si>
  <si>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</si>
  <si>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</si>
  <si>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</si>
  <si>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</si>
  <si>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</si>
  <si>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</si>
  <si>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</si>
  <si>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</si>
  <si>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</si>
  <si>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</si>
  <si>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</si>
  <si>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</si>
  <si>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</si>
  <si>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</si>
  <si>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</si>
  <si>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</si>
  <si>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</si>
  <si>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</si>
  <si>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</si>
  <si>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</si>
  <si>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</si>
  <si>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</si>
  <si>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</si>
  <si>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</si>
  <si>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</si>
  <si>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</si>
  <si>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</si>
  <si>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</si>
  <si>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</si>
  <si>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</si>
  <si>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</si>
  <si>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</si>
  <si>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</si>
  <si>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</si>
  <si>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GIE</t>
  </si>
  <si>
    <t>RA</t>
  </si>
  <si>
    <t>Înmatriculări în perioada 01.01.2016 - 30.11.2016 comparativ cu aceeaşi perioadă a anului trecut</t>
  </si>
  <si>
    <t>Nr. total înmatriculări în perioada 01.01.2016 - 30.11.2016</t>
  </si>
  <si>
    <t>Nr. total înmatriculări în perioada 01.01.2015 - 30.11.2015</t>
  </si>
  <si>
    <t>Înmatriculări efectuate în perioada 01.01.2016 - 30.11.2016 comparativ cu aceeaşi perioadă a anului trecut</t>
  </si>
  <si>
    <t>Nr. înmatriculări în perioada 01.01.2016 - 30.11.2016</t>
  </si>
  <si>
    <t>Nr. înmatriculări în perioada 01.01.2015 - 30.11.2015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</si>
</sst>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24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929640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28125" style="1" customWidth="1"/>
    <col min="16" max="16" width="4.00390625" style="3" bestFit="1" customWidth="1"/>
    <col min="17" max="18" width="6.00390625" style="3" bestFit="1" customWidth="1"/>
    <col min="19" max="19" width="3.57421875" style="3" bestFit="1" customWidth="1"/>
    <col min="20" max="20" width="4.00390625" style="3" bestFit="1" customWidth="1"/>
    <col min="21" max="21" width="3.57421875" style="3" bestFit="1" customWidth="1"/>
    <col min="22" max="23" width="4.8515625" style="3" bestFit="1" customWidth="1"/>
    <col min="24" max="24" width="6.00390625" style="3" customWidth="1"/>
    <col min="25" max="25" width="21.7109375" style="1" customWidth="1"/>
    <col min="26" max="26" width="9.57421875" style="1" bestFit="1" customWidth="1"/>
    <col min="27" max="28" width="1.421875" style="1" bestFit="1" customWidth="1"/>
    <col min="29" max="16384" width="9.140625" style="1" customWidth="1"/>
  </cols>
  <sheetData>
    <row r="1" spans="1:26" ht="12.75">
      <c r="A1" s="31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36" t="s">
        <v>6</v>
      </c>
      <c r="B3" s="38" t="s">
        <v>85</v>
      </c>
      <c r="C3" s="39"/>
      <c r="D3" s="39"/>
      <c r="E3" s="39"/>
      <c r="F3" s="39"/>
      <c r="G3" s="39"/>
      <c r="H3" s="39"/>
      <c r="I3" s="39"/>
      <c r="J3" s="40"/>
      <c r="K3" s="34" t="s">
        <v>82</v>
      </c>
      <c r="L3" s="38" t="s">
        <v>86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4" t="s">
        <v>83</v>
      </c>
      <c r="Z3" s="32" t="s">
        <v>69</v>
      </c>
    </row>
    <row r="4" spans="1:26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79</v>
      </c>
      <c r="P4" s="6" t="s">
        <v>1</v>
      </c>
      <c r="Q4" s="6" t="s">
        <v>2</v>
      </c>
      <c r="R4" s="6" t="s">
        <v>3</v>
      </c>
      <c r="S4" s="6" t="s">
        <v>80</v>
      </c>
      <c r="T4" s="6" t="s">
        <v>4</v>
      </c>
      <c r="U4" s="6" t="s">
        <v>72</v>
      </c>
      <c r="V4" s="6" t="s">
        <v>76</v>
      </c>
      <c r="W4" s="6" t="s">
        <v>75</v>
      </c>
      <c r="X4" s="6" t="s">
        <v>5</v>
      </c>
      <c r="Y4" s="35"/>
      <c r="Z4" s="33"/>
    </row>
    <row r="5" spans="1:26" ht="12.75">
      <c r="A5" s="17" t="s">
        <v>7</v>
      </c>
      <c r="B5" s="7"/>
      <c r="C5" s="7">
        <v>12</v>
      </c>
      <c r="D5" s="7">
        <v>20</v>
      </c>
      <c r="E5" s="7">
        <v>80</v>
      </c>
      <c r="F5" s="7">
        <v>624</v>
      </c>
      <c r="G5" s="7">
        <v>1</v>
      </c>
      <c r="H5" s="7"/>
      <c r="I5" s="7"/>
      <c r="J5" s="7">
        <v>953</v>
      </c>
      <c r="K5" s="24">
        <f>SUM(B5:J5)</f>
        <v>1690</v>
      </c>
      <c r="L5" s="7"/>
      <c r="M5" s="7">
        <v>2</v>
      </c>
      <c r="N5" s="7"/>
      <c r="O5" s="7"/>
      <c r="P5" s="7">
        <v>33</v>
      </c>
      <c r="Q5" s="7">
        <v>171</v>
      </c>
      <c r="R5" s="7">
        <v>1120</v>
      </c>
      <c r="S5" s="7"/>
      <c r="T5" s="7">
        <v>1</v>
      </c>
      <c r="U5" s="7"/>
      <c r="V5" s="7">
        <v>1</v>
      </c>
      <c r="W5" s="7"/>
      <c r="X5" s="7">
        <v>853</v>
      </c>
      <c r="Y5" s="24">
        <f>SUM(L5:X5)</f>
        <v>2181</v>
      </c>
      <c r="Z5" s="22">
        <f aca="true" t="shared" si="0" ref="Z5:Z47">(K5-Y5)/Y5</f>
        <v>-0.22512608895002292</v>
      </c>
    </row>
    <row r="6" spans="1:26" ht="12.75">
      <c r="A6" s="17" t="s">
        <v>8</v>
      </c>
      <c r="B6" s="7"/>
      <c r="C6" s="7">
        <v>2</v>
      </c>
      <c r="D6" s="7">
        <v>20</v>
      </c>
      <c r="E6" s="7">
        <v>342</v>
      </c>
      <c r="F6" s="7">
        <v>470</v>
      </c>
      <c r="G6" s="7">
        <v>5</v>
      </c>
      <c r="H6" s="7"/>
      <c r="I6" s="7"/>
      <c r="J6" s="7">
        <v>1450</v>
      </c>
      <c r="K6" s="24">
        <f aca="true" t="shared" si="1" ref="K6:K47">SUM(B6:J6)</f>
        <v>2289</v>
      </c>
      <c r="L6" s="7"/>
      <c r="M6" s="7">
        <v>4</v>
      </c>
      <c r="N6" s="7"/>
      <c r="O6" s="7"/>
      <c r="P6" s="7">
        <v>13</v>
      </c>
      <c r="Q6" s="7">
        <v>431</v>
      </c>
      <c r="R6" s="7">
        <v>653</v>
      </c>
      <c r="S6" s="7"/>
      <c r="T6" s="7">
        <v>2</v>
      </c>
      <c r="U6" s="7"/>
      <c r="V6" s="7"/>
      <c r="W6" s="7"/>
      <c r="X6" s="7">
        <v>1273</v>
      </c>
      <c r="Y6" s="24">
        <f aca="true" t="shared" si="2" ref="Y6:Y47">SUM(L6:X6)</f>
        <v>2376</v>
      </c>
      <c r="Z6" s="22">
        <f t="shared" si="0"/>
        <v>-0.036616161616161616</v>
      </c>
    </row>
    <row r="7" spans="1:31" ht="12.75">
      <c r="A7" s="17" t="s">
        <v>9</v>
      </c>
      <c r="B7" s="7"/>
      <c r="C7" s="7">
        <v>7</v>
      </c>
      <c r="D7" s="7">
        <v>28</v>
      </c>
      <c r="E7" s="7">
        <v>256</v>
      </c>
      <c r="F7" s="7">
        <v>399</v>
      </c>
      <c r="G7" s="7">
        <v>2</v>
      </c>
      <c r="H7" s="7">
        <v>1</v>
      </c>
      <c r="I7" s="7"/>
      <c r="J7" s="7">
        <v>1928</v>
      </c>
      <c r="K7" s="24">
        <f t="shared" si="1"/>
        <v>2621</v>
      </c>
      <c r="L7" s="7"/>
      <c r="M7" s="7">
        <v>1</v>
      </c>
      <c r="N7" s="7"/>
      <c r="O7" s="7"/>
      <c r="P7" s="7">
        <v>42</v>
      </c>
      <c r="Q7" s="7">
        <v>490</v>
      </c>
      <c r="R7" s="7">
        <v>705</v>
      </c>
      <c r="S7" s="7"/>
      <c r="T7" s="7">
        <v>1</v>
      </c>
      <c r="U7" s="7"/>
      <c r="V7" s="7"/>
      <c r="W7" s="7"/>
      <c r="X7" s="7">
        <v>1570</v>
      </c>
      <c r="Y7" s="24">
        <f t="shared" si="2"/>
        <v>2809</v>
      </c>
      <c r="Z7" s="22">
        <f t="shared" si="0"/>
        <v>-0.06692773228907084</v>
      </c>
      <c r="AA7" s="1" t="s">
        <v>74</v>
      </c>
      <c r="AD7" s="1" t="s">
        <v>74</v>
      </c>
      <c r="AE7" s="1" t="s">
        <v>74</v>
      </c>
    </row>
    <row r="8" spans="1:26" ht="12.75">
      <c r="A8" s="17" t="s">
        <v>10</v>
      </c>
      <c r="B8" s="7"/>
      <c r="C8" s="7">
        <v>3</v>
      </c>
      <c r="D8" s="7">
        <v>13</v>
      </c>
      <c r="E8" s="7">
        <v>421</v>
      </c>
      <c r="F8" s="7">
        <v>305</v>
      </c>
      <c r="G8" s="7">
        <v>1</v>
      </c>
      <c r="H8" s="7"/>
      <c r="I8" s="7"/>
      <c r="J8" s="7">
        <v>1416</v>
      </c>
      <c r="K8" s="24">
        <f t="shared" si="1"/>
        <v>2159</v>
      </c>
      <c r="L8" s="7"/>
      <c r="M8" s="7"/>
      <c r="N8" s="7">
        <v>1</v>
      </c>
      <c r="O8" s="7"/>
      <c r="P8" s="7">
        <v>29</v>
      </c>
      <c r="Q8" s="7">
        <v>752</v>
      </c>
      <c r="R8" s="7">
        <v>516</v>
      </c>
      <c r="S8" s="7"/>
      <c r="T8" s="7">
        <v>2</v>
      </c>
      <c r="U8" s="7"/>
      <c r="V8" s="7"/>
      <c r="W8" s="7"/>
      <c r="X8" s="7">
        <v>1191</v>
      </c>
      <c r="Y8" s="24">
        <f t="shared" si="2"/>
        <v>2491</v>
      </c>
      <c r="Z8" s="22">
        <f t="shared" si="0"/>
        <v>-0.13327980730630268</v>
      </c>
    </row>
    <row r="9" spans="1:30" ht="12.75">
      <c r="A9" s="17" t="s">
        <v>11</v>
      </c>
      <c r="B9" s="7"/>
      <c r="C9" s="7">
        <v>2</v>
      </c>
      <c r="D9" s="7">
        <v>49</v>
      </c>
      <c r="E9" s="7">
        <v>286</v>
      </c>
      <c r="F9" s="7">
        <v>1154</v>
      </c>
      <c r="G9" s="7">
        <v>2</v>
      </c>
      <c r="H9" s="7"/>
      <c r="I9" s="7">
        <v>1</v>
      </c>
      <c r="J9" s="7">
        <v>2093</v>
      </c>
      <c r="K9" s="24">
        <f t="shared" si="1"/>
        <v>3587</v>
      </c>
      <c r="L9" s="7"/>
      <c r="M9" s="7">
        <v>5</v>
      </c>
      <c r="N9" s="7"/>
      <c r="O9" s="7"/>
      <c r="P9" s="7">
        <v>27</v>
      </c>
      <c r="Q9" s="7">
        <v>424</v>
      </c>
      <c r="R9" s="7">
        <v>1638</v>
      </c>
      <c r="S9" s="7">
        <v>1</v>
      </c>
      <c r="T9" s="7">
        <v>1</v>
      </c>
      <c r="U9" s="7">
        <v>1</v>
      </c>
      <c r="V9" s="7"/>
      <c r="W9" s="7"/>
      <c r="X9" s="7">
        <v>1798</v>
      </c>
      <c r="Y9" s="24">
        <f t="shared" si="2"/>
        <v>3895</v>
      </c>
      <c r="Z9" s="22">
        <f t="shared" si="0"/>
        <v>-0.0790757381258023</v>
      </c>
      <c r="AA9" s="1" t="s">
        <v>74</v>
      </c>
      <c r="AB9" s="1" t="s">
        <v>74</v>
      </c>
      <c r="AD9" s="1" t="s">
        <v>74</v>
      </c>
    </row>
    <row r="10" spans="1:26" ht="12.75">
      <c r="A10" s="17" t="s">
        <v>12</v>
      </c>
      <c r="B10" s="7"/>
      <c r="C10" s="7">
        <v>12</v>
      </c>
      <c r="D10" s="7">
        <v>23</v>
      </c>
      <c r="E10" s="7">
        <v>134</v>
      </c>
      <c r="F10" s="7">
        <v>596</v>
      </c>
      <c r="G10" s="7">
        <v>1</v>
      </c>
      <c r="H10" s="7">
        <v>9</v>
      </c>
      <c r="I10" s="7"/>
      <c r="J10" s="7">
        <v>905</v>
      </c>
      <c r="K10" s="24">
        <f t="shared" si="1"/>
        <v>1680</v>
      </c>
      <c r="L10" s="7"/>
      <c r="M10" s="7">
        <v>5</v>
      </c>
      <c r="N10" s="7"/>
      <c r="O10" s="7"/>
      <c r="P10" s="7">
        <v>23</v>
      </c>
      <c r="Q10" s="7">
        <v>198</v>
      </c>
      <c r="R10" s="7">
        <v>625</v>
      </c>
      <c r="S10" s="7"/>
      <c r="T10" s="7"/>
      <c r="U10" s="7">
        <v>7</v>
      </c>
      <c r="V10" s="7">
        <v>1</v>
      </c>
      <c r="W10" s="7"/>
      <c r="X10" s="7">
        <v>683</v>
      </c>
      <c r="Y10" s="24">
        <f t="shared" si="2"/>
        <v>1542</v>
      </c>
      <c r="Z10" s="22">
        <f t="shared" si="0"/>
        <v>0.08949416342412451</v>
      </c>
    </row>
    <row r="11" spans="1:31" ht="12.75">
      <c r="A11" s="17" t="s">
        <v>13</v>
      </c>
      <c r="B11" s="7"/>
      <c r="C11" s="7">
        <v>10</v>
      </c>
      <c r="D11" s="7">
        <v>4</v>
      </c>
      <c r="E11" s="7">
        <v>331</v>
      </c>
      <c r="F11" s="7">
        <v>177</v>
      </c>
      <c r="G11" s="7"/>
      <c r="H11" s="7">
        <v>1</v>
      </c>
      <c r="I11" s="7"/>
      <c r="J11" s="7">
        <v>467</v>
      </c>
      <c r="K11" s="24">
        <f t="shared" si="1"/>
        <v>990</v>
      </c>
      <c r="L11" s="7"/>
      <c r="M11" s="7">
        <v>2</v>
      </c>
      <c r="N11" s="7"/>
      <c r="O11" s="7"/>
      <c r="P11" s="7">
        <v>3</v>
      </c>
      <c r="Q11" s="7">
        <v>445</v>
      </c>
      <c r="R11" s="7">
        <v>254</v>
      </c>
      <c r="S11" s="7"/>
      <c r="T11" s="7"/>
      <c r="U11" s="7">
        <v>4</v>
      </c>
      <c r="V11" s="7"/>
      <c r="W11" s="7"/>
      <c r="X11" s="7">
        <v>449</v>
      </c>
      <c r="Y11" s="24">
        <f t="shared" si="2"/>
        <v>1157</v>
      </c>
      <c r="Z11" s="22">
        <f t="shared" si="0"/>
        <v>-0.14433880726015558</v>
      </c>
      <c r="AE11" s="1" t="s">
        <v>74</v>
      </c>
    </row>
    <row r="12" spans="1:26" ht="12.75">
      <c r="A12" s="17" t="s">
        <v>14</v>
      </c>
      <c r="B12" s="7"/>
      <c r="C12" s="7">
        <v>1</v>
      </c>
      <c r="D12" s="7">
        <v>10</v>
      </c>
      <c r="E12" s="7">
        <v>195</v>
      </c>
      <c r="F12" s="7">
        <v>547</v>
      </c>
      <c r="G12" s="7">
        <v>2</v>
      </c>
      <c r="H12" s="7"/>
      <c r="I12" s="7"/>
      <c r="J12" s="7">
        <v>2367</v>
      </c>
      <c r="K12" s="24">
        <f t="shared" si="1"/>
        <v>3122</v>
      </c>
      <c r="L12" s="7"/>
      <c r="M12" s="7">
        <v>4</v>
      </c>
      <c r="N12" s="7"/>
      <c r="O12" s="7"/>
      <c r="P12" s="7">
        <v>8</v>
      </c>
      <c r="Q12" s="7">
        <v>444</v>
      </c>
      <c r="R12" s="7">
        <v>889</v>
      </c>
      <c r="S12" s="7"/>
      <c r="T12" s="7">
        <v>4</v>
      </c>
      <c r="U12" s="7">
        <v>3</v>
      </c>
      <c r="V12" s="7"/>
      <c r="W12" s="7"/>
      <c r="X12" s="7">
        <v>1891</v>
      </c>
      <c r="Y12" s="24">
        <f t="shared" si="2"/>
        <v>3243</v>
      </c>
      <c r="Z12" s="22">
        <f t="shared" si="0"/>
        <v>-0.03731113166820845</v>
      </c>
    </row>
    <row r="13" spans="1:26" ht="12.75">
      <c r="A13" s="17" t="s">
        <v>15</v>
      </c>
      <c r="B13" s="7"/>
      <c r="C13" s="7">
        <v>1</v>
      </c>
      <c r="D13" s="7">
        <v>7</v>
      </c>
      <c r="E13" s="7">
        <v>332</v>
      </c>
      <c r="F13" s="7">
        <v>189</v>
      </c>
      <c r="G13" s="7">
        <v>1</v>
      </c>
      <c r="H13" s="7"/>
      <c r="I13" s="7"/>
      <c r="J13" s="7">
        <v>624</v>
      </c>
      <c r="K13" s="24">
        <f t="shared" si="1"/>
        <v>1154</v>
      </c>
      <c r="L13" s="7"/>
      <c r="M13" s="7"/>
      <c r="N13" s="7"/>
      <c r="O13" s="7"/>
      <c r="P13" s="7">
        <v>14</v>
      </c>
      <c r="Q13" s="7">
        <v>513</v>
      </c>
      <c r="R13" s="7">
        <v>334</v>
      </c>
      <c r="S13" s="7"/>
      <c r="T13" s="7">
        <v>2</v>
      </c>
      <c r="U13" s="7"/>
      <c r="V13" s="7"/>
      <c r="W13" s="7"/>
      <c r="X13" s="7">
        <v>604</v>
      </c>
      <c r="Y13" s="24">
        <f t="shared" si="2"/>
        <v>1467</v>
      </c>
      <c r="Z13" s="22">
        <f t="shared" si="0"/>
        <v>-0.21336059986366734</v>
      </c>
    </row>
    <row r="14" spans="1:28" ht="12.75">
      <c r="A14" s="17" t="s">
        <v>16</v>
      </c>
      <c r="B14" s="7"/>
      <c r="C14" s="7">
        <v>1</v>
      </c>
      <c r="D14" s="7">
        <v>15</v>
      </c>
      <c r="E14" s="7">
        <v>72</v>
      </c>
      <c r="F14" s="7">
        <v>1770</v>
      </c>
      <c r="G14" s="7">
        <v>36</v>
      </c>
      <c r="H14" s="7">
        <v>1</v>
      </c>
      <c r="I14" s="7"/>
      <c r="J14" s="7">
        <v>14902</v>
      </c>
      <c r="K14" s="24">
        <f t="shared" si="1"/>
        <v>16797</v>
      </c>
      <c r="L14" s="7">
        <v>2</v>
      </c>
      <c r="M14" s="7">
        <v>1</v>
      </c>
      <c r="N14" s="7"/>
      <c r="O14" s="7"/>
      <c r="P14" s="7">
        <v>28</v>
      </c>
      <c r="Q14" s="7">
        <v>178</v>
      </c>
      <c r="R14" s="7">
        <v>3882</v>
      </c>
      <c r="S14" s="7"/>
      <c r="T14" s="7">
        <v>54</v>
      </c>
      <c r="U14" s="7">
        <v>1</v>
      </c>
      <c r="V14" s="7"/>
      <c r="W14" s="7">
        <v>1</v>
      </c>
      <c r="X14" s="7">
        <v>13460</v>
      </c>
      <c r="Y14" s="24">
        <f t="shared" si="2"/>
        <v>17607</v>
      </c>
      <c r="Z14" s="22">
        <f t="shared" si="0"/>
        <v>-0.04600443005622764</v>
      </c>
      <c r="AB14" s="1" t="s">
        <v>74</v>
      </c>
    </row>
    <row r="15" spans="1:26" ht="12.75">
      <c r="A15" s="17" t="s">
        <v>17</v>
      </c>
      <c r="B15" s="7"/>
      <c r="C15" s="7">
        <v>5</v>
      </c>
      <c r="D15" s="7"/>
      <c r="E15" s="7">
        <v>137</v>
      </c>
      <c r="F15" s="7">
        <v>410</v>
      </c>
      <c r="G15" s="7">
        <v>1</v>
      </c>
      <c r="H15" s="7">
        <v>1</v>
      </c>
      <c r="I15" s="7"/>
      <c r="J15" s="7">
        <v>1112</v>
      </c>
      <c r="K15" s="24">
        <f t="shared" si="1"/>
        <v>1666</v>
      </c>
      <c r="L15" s="7"/>
      <c r="M15" s="7">
        <v>2</v>
      </c>
      <c r="N15" s="7"/>
      <c r="O15" s="7"/>
      <c r="P15" s="7">
        <v>7</v>
      </c>
      <c r="Q15" s="7">
        <v>181</v>
      </c>
      <c r="R15" s="7">
        <v>724</v>
      </c>
      <c r="S15" s="7"/>
      <c r="T15" s="7"/>
      <c r="U15" s="7"/>
      <c r="V15" s="7"/>
      <c r="W15" s="7"/>
      <c r="X15" s="7">
        <v>897</v>
      </c>
      <c r="Y15" s="24">
        <f t="shared" si="2"/>
        <v>1811</v>
      </c>
      <c r="Z15" s="22">
        <f t="shared" si="0"/>
        <v>-0.0800662617338487</v>
      </c>
    </row>
    <row r="16" spans="1:26" ht="12.75">
      <c r="A16" s="17" t="s">
        <v>18</v>
      </c>
      <c r="B16" s="7"/>
      <c r="C16" s="7">
        <v>6</v>
      </c>
      <c r="D16" s="7">
        <v>12</v>
      </c>
      <c r="E16" s="7">
        <v>139</v>
      </c>
      <c r="F16" s="7">
        <v>333</v>
      </c>
      <c r="G16" s="7"/>
      <c r="H16" s="7">
        <v>1</v>
      </c>
      <c r="I16" s="7"/>
      <c r="J16" s="7">
        <v>605</v>
      </c>
      <c r="K16" s="24">
        <f t="shared" si="1"/>
        <v>1096</v>
      </c>
      <c r="L16" s="7"/>
      <c r="M16" s="7"/>
      <c r="N16" s="7"/>
      <c r="O16" s="7"/>
      <c r="P16" s="7">
        <v>2</v>
      </c>
      <c r="Q16" s="7">
        <v>195</v>
      </c>
      <c r="R16" s="7">
        <v>430</v>
      </c>
      <c r="S16" s="7"/>
      <c r="T16" s="7"/>
      <c r="U16" s="7"/>
      <c r="V16" s="7"/>
      <c r="W16" s="7"/>
      <c r="X16" s="7">
        <v>530</v>
      </c>
      <c r="Y16" s="24">
        <f t="shared" si="2"/>
        <v>1157</v>
      </c>
      <c r="Z16" s="22">
        <f t="shared" si="0"/>
        <v>-0.052722558340535866</v>
      </c>
    </row>
    <row r="17" spans="1:26" ht="12.75">
      <c r="A17" s="17" t="s">
        <v>19</v>
      </c>
      <c r="B17" s="7"/>
      <c r="C17" s="7">
        <v>7</v>
      </c>
      <c r="D17" s="7">
        <v>6</v>
      </c>
      <c r="E17" s="7">
        <v>69</v>
      </c>
      <c r="F17" s="7">
        <v>1158</v>
      </c>
      <c r="G17" s="7">
        <v>3</v>
      </c>
      <c r="H17" s="7"/>
      <c r="I17" s="7"/>
      <c r="J17" s="7">
        <v>4127</v>
      </c>
      <c r="K17" s="24">
        <f t="shared" si="1"/>
        <v>5370</v>
      </c>
      <c r="L17" s="7"/>
      <c r="M17" s="7">
        <v>4</v>
      </c>
      <c r="N17" s="7"/>
      <c r="O17" s="7"/>
      <c r="P17" s="7">
        <v>16</v>
      </c>
      <c r="Q17" s="7">
        <v>141</v>
      </c>
      <c r="R17" s="7">
        <v>1901</v>
      </c>
      <c r="S17" s="7"/>
      <c r="T17" s="7">
        <v>12</v>
      </c>
      <c r="U17" s="7"/>
      <c r="V17" s="7"/>
      <c r="W17" s="7"/>
      <c r="X17" s="7">
        <v>3517</v>
      </c>
      <c r="Y17" s="24">
        <f t="shared" si="2"/>
        <v>5591</v>
      </c>
      <c r="Z17" s="22">
        <f t="shared" si="0"/>
        <v>-0.0395278125558934</v>
      </c>
    </row>
    <row r="18" spans="1:26" ht="12.75">
      <c r="A18" s="17" t="s">
        <v>20</v>
      </c>
      <c r="B18" s="7"/>
      <c r="C18" s="7">
        <v>4</v>
      </c>
      <c r="D18" s="7">
        <v>13</v>
      </c>
      <c r="E18" s="7">
        <v>311</v>
      </c>
      <c r="F18" s="7">
        <v>470</v>
      </c>
      <c r="G18" s="7">
        <v>2</v>
      </c>
      <c r="H18" s="7">
        <v>2</v>
      </c>
      <c r="I18" s="7"/>
      <c r="J18" s="7">
        <v>2702</v>
      </c>
      <c r="K18" s="24">
        <f t="shared" si="1"/>
        <v>3504</v>
      </c>
      <c r="L18" s="7"/>
      <c r="M18" s="7">
        <v>2</v>
      </c>
      <c r="N18" s="7"/>
      <c r="O18" s="7"/>
      <c r="P18" s="7">
        <v>23</v>
      </c>
      <c r="Q18" s="7">
        <v>562</v>
      </c>
      <c r="R18" s="7">
        <v>906</v>
      </c>
      <c r="S18" s="7"/>
      <c r="T18" s="7">
        <v>5</v>
      </c>
      <c r="U18" s="7">
        <v>1</v>
      </c>
      <c r="V18" s="7"/>
      <c r="W18" s="7"/>
      <c r="X18" s="7">
        <v>2488</v>
      </c>
      <c r="Y18" s="24">
        <f t="shared" si="2"/>
        <v>3987</v>
      </c>
      <c r="Z18" s="22">
        <f t="shared" si="0"/>
        <v>-0.12114371708051166</v>
      </c>
    </row>
    <row r="19" spans="1:26" ht="12.75">
      <c r="A19" s="17" t="s">
        <v>21</v>
      </c>
      <c r="B19" s="7"/>
      <c r="C19" s="7">
        <v>1</v>
      </c>
      <c r="D19" s="7">
        <v>10</v>
      </c>
      <c r="E19" s="7">
        <v>126</v>
      </c>
      <c r="F19" s="7">
        <v>238</v>
      </c>
      <c r="G19" s="7"/>
      <c r="H19" s="7"/>
      <c r="I19" s="7"/>
      <c r="J19" s="7">
        <v>397</v>
      </c>
      <c r="K19" s="24">
        <f t="shared" si="1"/>
        <v>772</v>
      </c>
      <c r="L19" s="7"/>
      <c r="M19" s="7">
        <v>3</v>
      </c>
      <c r="N19" s="7"/>
      <c r="O19" s="7"/>
      <c r="P19" s="7">
        <v>18</v>
      </c>
      <c r="Q19" s="7">
        <v>193</v>
      </c>
      <c r="R19" s="7">
        <v>330</v>
      </c>
      <c r="S19" s="7"/>
      <c r="T19" s="7">
        <v>2</v>
      </c>
      <c r="U19" s="7">
        <v>1</v>
      </c>
      <c r="V19" s="7"/>
      <c r="W19" s="7"/>
      <c r="X19" s="7">
        <v>240</v>
      </c>
      <c r="Y19" s="24">
        <f t="shared" si="2"/>
        <v>787</v>
      </c>
      <c r="Z19" s="22">
        <f t="shared" si="0"/>
        <v>-0.01905972045743329</v>
      </c>
    </row>
    <row r="20" spans="1:26" ht="12.75">
      <c r="A20" s="17" t="s">
        <v>22</v>
      </c>
      <c r="B20" s="7"/>
      <c r="C20" s="7">
        <v>1</v>
      </c>
      <c r="D20" s="7">
        <v>5</v>
      </c>
      <c r="E20" s="7">
        <v>211</v>
      </c>
      <c r="F20" s="7">
        <v>220</v>
      </c>
      <c r="G20" s="7"/>
      <c r="H20" s="7"/>
      <c r="I20" s="7"/>
      <c r="J20" s="7">
        <v>517</v>
      </c>
      <c r="K20" s="24">
        <f t="shared" si="1"/>
        <v>954</v>
      </c>
      <c r="L20" s="7"/>
      <c r="M20" s="7">
        <v>2</v>
      </c>
      <c r="N20" s="7"/>
      <c r="O20" s="7"/>
      <c r="P20" s="7">
        <v>7</v>
      </c>
      <c r="Q20" s="7">
        <v>270</v>
      </c>
      <c r="R20" s="7">
        <v>347</v>
      </c>
      <c r="S20" s="7"/>
      <c r="T20" s="7"/>
      <c r="U20" s="7"/>
      <c r="V20" s="7"/>
      <c r="W20" s="7"/>
      <c r="X20" s="7">
        <v>455</v>
      </c>
      <c r="Y20" s="24">
        <f t="shared" si="2"/>
        <v>1081</v>
      </c>
      <c r="Z20" s="22">
        <f t="shared" si="0"/>
        <v>-0.11748381128584644</v>
      </c>
    </row>
    <row r="21" spans="1:26" ht="12.75">
      <c r="A21" s="17" t="s">
        <v>23</v>
      </c>
      <c r="B21" s="7"/>
      <c r="C21" s="7">
        <v>3</v>
      </c>
      <c r="D21" s="7">
        <v>70</v>
      </c>
      <c r="E21" s="7">
        <v>323</v>
      </c>
      <c r="F21" s="7">
        <v>716</v>
      </c>
      <c r="G21" s="7"/>
      <c r="H21" s="7"/>
      <c r="I21" s="7"/>
      <c r="J21" s="7">
        <v>2149</v>
      </c>
      <c r="K21" s="24">
        <f t="shared" si="1"/>
        <v>3261</v>
      </c>
      <c r="L21" s="7"/>
      <c r="M21" s="7">
        <v>4</v>
      </c>
      <c r="N21" s="7"/>
      <c r="O21" s="7"/>
      <c r="P21" s="7">
        <v>39</v>
      </c>
      <c r="Q21" s="7">
        <v>497</v>
      </c>
      <c r="R21" s="7">
        <v>869</v>
      </c>
      <c r="S21" s="7"/>
      <c r="T21" s="7">
        <v>7</v>
      </c>
      <c r="U21" s="7">
        <v>22</v>
      </c>
      <c r="V21" s="7"/>
      <c r="W21" s="7"/>
      <c r="X21" s="7">
        <v>1880</v>
      </c>
      <c r="Y21" s="24">
        <f t="shared" si="2"/>
        <v>3318</v>
      </c>
      <c r="Z21" s="22">
        <f t="shared" si="0"/>
        <v>-0.017179023508137433</v>
      </c>
    </row>
    <row r="22" spans="1:26" ht="12.75">
      <c r="A22" s="17" t="s">
        <v>24</v>
      </c>
      <c r="B22" s="7"/>
      <c r="C22" s="7">
        <v>7</v>
      </c>
      <c r="D22" s="7">
        <v>28</v>
      </c>
      <c r="E22" s="7">
        <v>839</v>
      </c>
      <c r="F22" s="7">
        <v>437</v>
      </c>
      <c r="G22" s="7"/>
      <c r="H22" s="7"/>
      <c r="I22" s="7"/>
      <c r="J22" s="7">
        <v>1126</v>
      </c>
      <c r="K22" s="24">
        <f t="shared" si="1"/>
        <v>2437</v>
      </c>
      <c r="L22" s="7"/>
      <c r="M22" s="7"/>
      <c r="N22" s="7"/>
      <c r="O22" s="7"/>
      <c r="P22" s="7">
        <v>22</v>
      </c>
      <c r="Q22" s="7">
        <v>656</v>
      </c>
      <c r="R22" s="7">
        <v>436</v>
      </c>
      <c r="S22" s="7"/>
      <c r="T22" s="7"/>
      <c r="U22" s="7">
        <v>1</v>
      </c>
      <c r="V22" s="7"/>
      <c r="W22" s="7"/>
      <c r="X22" s="7">
        <v>807</v>
      </c>
      <c r="Y22" s="24">
        <f t="shared" si="2"/>
        <v>1922</v>
      </c>
      <c r="Z22" s="22">
        <f t="shared" si="0"/>
        <v>0.2679500520291363</v>
      </c>
    </row>
    <row r="23" spans="1:26" ht="12.75">
      <c r="A23" s="17" t="s">
        <v>25</v>
      </c>
      <c r="B23" s="7"/>
      <c r="C23" s="7">
        <v>1</v>
      </c>
      <c r="D23" s="7">
        <v>7</v>
      </c>
      <c r="E23" s="7">
        <v>271</v>
      </c>
      <c r="F23" s="7">
        <v>297</v>
      </c>
      <c r="G23" s="7"/>
      <c r="H23" s="7"/>
      <c r="I23" s="7"/>
      <c r="J23" s="7">
        <v>1641</v>
      </c>
      <c r="K23" s="24">
        <f t="shared" si="1"/>
        <v>2217</v>
      </c>
      <c r="L23" s="7"/>
      <c r="M23" s="7">
        <v>1</v>
      </c>
      <c r="N23" s="7"/>
      <c r="O23" s="7"/>
      <c r="P23" s="7">
        <v>28</v>
      </c>
      <c r="Q23" s="7">
        <v>351</v>
      </c>
      <c r="R23" s="7">
        <v>532</v>
      </c>
      <c r="S23" s="7"/>
      <c r="T23" s="7">
        <v>2</v>
      </c>
      <c r="U23" s="7"/>
      <c r="V23" s="7"/>
      <c r="W23" s="7"/>
      <c r="X23" s="7">
        <v>1410</v>
      </c>
      <c r="Y23" s="24">
        <f t="shared" si="2"/>
        <v>2324</v>
      </c>
      <c r="Z23" s="22">
        <f t="shared" si="0"/>
        <v>-0.04604130808950086</v>
      </c>
    </row>
    <row r="24" spans="1:26" ht="12.75">
      <c r="A24" s="17" t="s">
        <v>26</v>
      </c>
      <c r="B24" s="7"/>
      <c r="C24" s="7"/>
      <c r="D24" s="7">
        <v>5</v>
      </c>
      <c r="E24" s="7">
        <v>205</v>
      </c>
      <c r="F24" s="7">
        <v>228</v>
      </c>
      <c r="G24" s="7">
        <v>1</v>
      </c>
      <c r="H24" s="7"/>
      <c r="I24" s="7"/>
      <c r="J24" s="7">
        <v>632</v>
      </c>
      <c r="K24" s="24">
        <f t="shared" si="1"/>
        <v>1071</v>
      </c>
      <c r="L24" s="7"/>
      <c r="M24" s="7"/>
      <c r="N24" s="7"/>
      <c r="O24" s="7"/>
      <c r="P24" s="7">
        <v>3</v>
      </c>
      <c r="Q24" s="7">
        <v>107</v>
      </c>
      <c r="R24" s="7">
        <v>288</v>
      </c>
      <c r="S24" s="7"/>
      <c r="T24" s="7"/>
      <c r="U24" s="7">
        <v>2</v>
      </c>
      <c r="V24" s="7"/>
      <c r="W24" s="7"/>
      <c r="X24" s="7">
        <v>652</v>
      </c>
      <c r="Y24" s="24">
        <f t="shared" si="2"/>
        <v>1052</v>
      </c>
      <c r="Z24" s="22">
        <f t="shared" si="0"/>
        <v>0.01806083650190114</v>
      </c>
    </row>
    <row r="25" spans="1:26" ht="12.75">
      <c r="A25" s="17" t="s">
        <v>27</v>
      </c>
      <c r="B25" s="7"/>
      <c r="C25" s="7">
        <v>4</v>
      </c>
      <c r="D25" s="7">
        <v>15</v>
      </c>
      <c r="E25" s="7">
        <v>217</v>
      </c>
      <c r="F25" s="7">
        <v>327</v>
      </c>
      <c r="G25" s="7">
        <v>2</v>
      </c>
      <c r="H25" s="7"/>
      <c r="I25" s="7"/>
      <c r="J25" s="7">
        <v>836</v>
      </c>
      <c r="K25" s="24">
        <f t="shared" si="1"/>
        <v>1401</v>
      </c>
      <c r="L25" s="7"/>
      <c r="M25" s="7">
        <v>1</v>
      </c>
      <c r="N25" s="7"/>
      <c r="O25" s="7"/>
      <c r="P25" s="7">
        <v>4</v>
      </c>
      <c r="Q25" s="7">
        <v>358</v>
      </c>
      <c r="R25" s="7">
        <v>375</v>
      </c>
      <c r="S25" s="7"/>
      <c r="T25" s="7"/>
      <c r="U25" s="7"/>
      <c r="V25" s="7"/>
      <c r="W25" s="7"/>
      <c r="X25" s="7">
        <v>679</v>
      </c>
      <c r="Y25" s="24">
        <f t="shared" si="2"/>
        <v>1417</v>
      </c>
      <c r="Z25" s="22">
        <f t="shared" si="0"/>
        <v>-0.011291460832745237</v>
      </c>
    </row>
    <row r="26" spans="1:26" ht="12.75">
      <c r="A26" s="17" t="s">
        <v>28</v>
      </c>
      <c r="B26" s="7"/>
      <c r="C26" s="7">
        <v>2</v>
      </c>
      <c r="D26" s="7">
        <v>30</v>
      </c>
      <c r="E26" s="7">
        <v>255</v>
      </c>
      <c r="F26" s="7">
        <v>202</v>
      </c>
      <c r="G26" s="7">
        <v>1</v>
      </c>
      <c r="H26" s="7"/>
      <c r="I26" s="7"/>
      <c r="J26" s="7">
        <v>549</v>
      </c>
      <c r="K26" s="24">
        <f t="shared" si="1"/>
        <v>1039</v>
      </c>
      <c r="L26" s="7"/>
      <c r="M26" s="7">
        <v>4</v>
      </c>
      <c r="N26" s="7"/>
      <c r="O26" s="7"/>
      <c r="P26" s="7">
        <v>49</v>
      </c>
      <c r="Q26" s="7">
        <v>528</v>
      </c>
      <c r="R26" s="7">
        <v>195</v>
      </c>
      <c r="S26" s="7"/>
      <c r="T26" s="7">
        <v>1</v>
      </c>
      <c r="U26" s="7"/>
      <c r="V26" s="7"/>
      <c r="W26" s="7"/>
      <c r="X26" s="7">
        <v>362</v>
      </c>
      <c r="Y26" s="24">
        <f t="shared" si="2"/>
        <v>1139</v>
      </c>
      <c r="Z26" s="22">
        <f t="shared" si="0"/>
        <v>-0.08779631255487269</v>
      </c>
    </row>
    <row r="27" spans="1:26" ht="12.75">
      <c r="A27" s="17" t="s">
        <v>29</v>
      </c>
      <c r="B27" s="7"/>
      <c r="C27" s="7">
        <v>1</v>
      </c>
      <c r="D27" s="7">
        <v>40</v>
      </c>
      <c r="E27" s="7">
        <v>155</v>
      </c>
      <c r="F27" s="7">
        <v>512</v>
      </c>
      <c r="G27" s="7">
        <v>2</v>
      </c>
      <c r="H27" s="7"/>
      <c r="I27" s="7"/>
      <c r="J27" s="7">
        <v>1177</v>
      </c>
      <c r="K27" s="24">
        <f t="shared" si="1"/>
        <v>1887</v>
      </c>
      <c r="L27" s="7"/>
      <c r="M27" s="7">
        <v>1</v>
      </c>
      <c r="N27" s="7"/>
      <c r="O27" s="7"/>
      <c r="P27" s="7">
        <v>28</v>
      </c>
      <c r="Q27" s="7">
        <v>280</v>
      </c>
      <c r="R27" s="7">
        <v>630</v>
      </c>
      <c r="S27" s="7"/>
      <c r="T27" s="7">
        <v>7</v>
      </c>
      <c r="U27" s="7">
        <v>2</v>
      </c>
      <c r="V27" s="7"/>
      <c r="W27" s="7"/>
      <c r="X27" s="7">
        <v>1000</v>
      </c>
      <c r="Y27" s="24">
        <f t="shared" si="2"/>
        <v>1948</v>
      </c>
      <c r="Z27" s="22">
        <f t="shared" si="0"/>
        <v>-0.03131416837782341</v>
      </c>
    </row>
    <row r="28" spans="1:26" ht="12.75">
      <c r="A28" s="17" t="s">
        <v>30</v>
      </c>
      <c r="B28" s="7"/>
      <c r="C28" s="7">
        <v>2</v>
      </c>
      <c r="D28" s="7">
        <v>11</v>
      </c>
      <c r="E28" s="7">
        <v>217</v>
      </c>
      <c r="F28" s="7">
        <v>143</v>
      </c>
      <c r="G28" s="7">
        <v>1</v>
      </c>
      <c r="H28" s="7"/>
      <c r="I28" s="7"/>
      <c r="J28" s="7">
        <v>469</v>
      </c>
      <c r="K28" s="24">
        <f t="shared" si="1"/>
        <v>843</v>
      </c>
      <c r="L28" s="7"/>
      <c r="M28" s="7">
        <v>3</v>
      </c>
      <c r="N28" s="7"/>
      <c r="O28" s="7"/>
      <c r="P28" s="7">
        <v>17</v>
      </c>
      <c r="Q28" s="7">
        <v>283</v>
      </c>
      <c r="R28" s="7">
        <v>231</v>
      </c>
      <c r="S28" s="7"/>
      <c r="T28" s="7">
        <v>1</v>
      </c>
      <c r="U28" s="7"/>
      <c r="V28" s="7"/>
      <c r="W28" s="7"/>
      <c r="X28" s="7">
        <v>410</v>
      </c>
      <c r="Y28" s="24">
        <f t="shared" si="2"/>
        <v>945</v>
      </c>
      <c r="Z28" s="22">
        <f t="shared" si="0"/>
        <v>-0.10793650793650794</v>
      </c>
    </row>
    <row r="29" spans="1:26" ht="12.75">
      <c r="A29" s="17" t="s">
        <v>31</v>
      </c>
      <c r="B29" s="7"/>
      <c r="C29" s="7">
        <v>9</v>
      </c>
      <c r="D29" s="7">
        <v>42</v>
      </c>
      <c r="E29" s="7">
        <v>441</v>
      </c>
      <c r="F29" s="7">
        <v>623</v>
      </c>
      <c r="G29" s="7">
        <v>1</v>
      </c>
      <c r="H29" s="7"/>
      <c r="I29" s="7"/>
      <c r="J29" s="7">
        <v>2493</v>
      </c>
      <c r="K29" s="24">
        <f t="shared" si="1"/>
        <v>3609</v>
      </c>
      <c r="L29" s="7"/>
      <c r="M29" s="7">
        <v>1</v>
      </c>
      <c r="N29" s="7"/>
      <c r="O29" s="7"/>
      <c r="P29" s="7">
        <v>40</v>
      </c>
      <c r="Q29" s="7">
        <v>807</v>
      </c>
      <c r="R29" s="7">
        <v>1095</v>
      </c>
      <c r="S29" s="7"/>
      <c r="T29" s="7">
        <v>2</v>
      </c>
      <c r="U29" s="7">
        <v>1</v>
      </c>
      <c r="V29" s="7"/>
      <c r="W29" s="7"/>
      <c r="X29" s="7">
        <v>2092</v>
      </c>
      <c r="Y29" s="24">
        <f t="shared" si="2"/>
        <v>4038</v>
      </c>
      <c r="Z29" s="22">
        <f t="shared" si="0"/>
        <v>-0.1062407132243685</v>
      </c>
    </row>
    <row r="30" spans="1:26" ht="12.75">
      <c r="A30" s="17" t="s">
        <v>32</v>
      </c>
      <c r="B30" s="7">
        <v>1</v>
      </c>
      <c r="C30" s="7"/>
      <c r="D30" s="7">
        <v>7</v>
      </c>
      <c r="E30" s="7">
        <v>49</v>
      </c>
      <c r="F30" s="7">
        <v>447</v>
      </c>
      <c r="G30" s="7">
        <v>6</v>
      </c>
      <c r="H30" s="7"/>
      <c r="I30" s="7"/>
      <c r="J30" s="7">
        <v>3750</v>
      </c>
      <c r="K30" s="24">
        <f t="shared" si="1"/>
        <v>4260</v>
      </c>
      <c r="L30" s="7"/>
      <c r="M30" s="7"/>
      <c r="N30" s="7"/>
      <c r="O30" s="7"/>
      <c r="P30" s="7">
        <v>10</v>
      </c>
      <c r="Q30" s="7">
        <v>74</v>
      </c>
      <c r="R30" s="7">
        <v>1009</v>
      </c>
      <c r="S30" s="7"/>
      <c r="T30" s="7">
        <v>8</v>
      </c>
      <c r="U30" s="7">
        <v>1</v>
      </c>
      <c r="V30" s="7"/>
      <c r="W30" s="7"/>
      <c r="X30" s="7">
        <v>3425</v>
      </c>
      <c r="Y30" s="24">
        <f t="shared" si="2"/>
        <v>4527</v>
      </c>
      <c r="Z30" s="22">
        <f t="shared" si="0"/>
        <v>-0.058979456593770706</v>
      </c>
    </row>
    <row r="31" spans="1:26" ht="12.75">
      <c r="A31" s="17" t="s">
        <v>33</v>
      </c>
      <c r="B31" s="7"/>
      <c r="C31" s="7">
        <v>3</v>
      </c>
      <c r="D31" s="7">
        <v>30</v>
      </c>
      <c r="E31" s="7">
        <v>332</v>
      </c>
      <c r="F31" s="7">
        <v>457</v>
      </c>
      <c r="G31" s="7"/>
      <c r="H31" s="7">
        <v>1</v>
      </c>
      <c r="I31" s="7"/>
      <c r="J31" s="7">
        <v>1385</v>
      </c>
      <c r="K31" s="24">
        <f t="shared" si="1"/>
        <v>2208</v>
      </c>
      <c r="L31" s="7"/>
      <c r="M31" s="7"/>
      <c r="N31" s="7"/>
      <c r="O31" s="7"/>
      <c r="P31" s="7">
        <v>17</v>
      </c>
      <c r="Q31" s="7">
        <v>508</v>
      </c>
      <c r="R31" s="7">
        <v>837</v>
      </c>
      <c r="S31" s="7"/>
      <c r="T31" s="7">
        <v>1</v>
      </c>
      <c r="U31" s="7">
        <v>2</v>
      </c>
      <c r="V31" s="7"/>
      <c r="W31" s="7"/>
      <c r="X31" s="7">
        <v>1145</v>
      </c>
      <c r="Y31" s="24">
        <f t="shared" si="2"/>
        <v>2510</v>
      </c>
      <c r="Z31" s="22">
        <f t="shared" si="0"/>
        <v>-0.12031872509960159</v>
      </c>
    </row>
    <row r="32" spans="1:26" ht="12.75">
      <c r="A32" s="17" t="s">
        <v>34</v>
      </c>
      <c r="B32" s="7"/>
      <c r="C32" s="7">
        <v>1</v>
      </c>
      <c r="D32" s="7">
        <v>26</v>
      </c>
      <c r="E32" s="7">
        <v>270</v>
      </c>
      <c r="F32" s="7">
        <v>264</v>
      </c>
      <c r="G32" s="7"/>
      <c r="H32" s="7"/>
      <c r="I32" s="7"/>
      <c r="J32" s="7">
        <v>533</v>
      </c>
      <c r="K32" s="24">
        <f t="shared" si="1"/>
        <v>1094</v>
      </c>
      <c r="L32" s="7"/>
      <c r="M32" s="7">
        <v>2</v>
      </c>
      <c r="N32" s="7"/>
      <c r="O32" s="7"/>
      <c r="P32" s="7">
        <v>44</v>
      </c>
      <c r="Q32" s="7">
        <v>418</v>
      </c>
      <c r="R32" s="7">
        <v>331</v>
      </c>
      <c r="S32" s="7"/>
      <c r="T32" s="7"/>
      <c r="U32" s="7"/>
      <c r="V32" s="7"/>
      <c r="W32" s="7"/>
      <c r="X32" s="7">
        <v>432</v>
      </c>
      <c r="Y32" s="24">
        <f t="shared" si="2"/>
        <v>1227</v>
      </c>
      <c r="Z32" s="22">
        <f t="shared" si="0"/>
        <v>-0.10839445802770986</v>
      </c>
    </row>
    <row r="33" spans="1:26" ht="12.75">
      <c r="A33" s="17" t="s">
        <v>35</v>
      </c>
      <c r="B33" s="7"/>
      <c r="C33" s="7">
        <v>4</v>
      </c>
      <c r="D33" s="7">
        <v>20</v>
      </c>
      <c r="E33" s="7">
        <v>285</v>
      </c>
      <c r="F33" s="7">
        <v>557</v>
      </c>
      <c r="G33" s="7"/>
      <c r="H33" s="7"/>
      <c r="I33" s="7"/>
      <c r="J33" s="7">
        <v>1507</v>
      </c>
      <c r="K33" s="24">
        <f t="shared" si="1"/>
        <v>2373</v>
      </c>
      <c r="L33" s="7"/>
      <c r="M33" s="7">
        <v>3</v>
      </c>
      <c r="N33" s="7"/>
      <c r="O33" s="7"/>
      <c r="P33" s="7">
        <v>24</v>
      </c>
      <c r="Q33" s="7">
        <v>492</v>
      </c>
      <c r="R33" s="7">
        <v>849</v>
      </c>
      <c r="S33" s="7"/>
      <c r="T33" s="7">
        <v>1</v>
      </c>
      <c r="U33" s="7"/>
      <c r="V33" s="7"/>
      <c r="W33" s="7"/>
      <c r="X33" s="7">
        <v>1133</v>
      </c>
      <c r="Y33" s="24">
        <f t="shared" si="2"/>
        <v>2502</v>
      </c>
      <c r="Z33" s="22">
        <f t="shared" si="0"/>
        <v>-0.05155875299760192</v>
      </c>
    </row>
    <row r="34" spans="1:26" ht="12.75">
      <c r="A34" s="17" t="s">
        <v>36</v>
      </c>
      <c r="B34" s="7"/>
      <c r="C34" s="7">
        <v>1</v>
      </c>
      <c r="D34" s="7">
        <v>20</v>
      </c>
      <c r="E34" s="7">
        <v>294</v>
      </c>
      <c r="F34" s="7">
        <v>314</v>
      </c>
      <c r="G34" s="7"/>
      <c r="H34" s="7"/>
      <c r="I34" s="7"/>
      <c r="J34" s="7">
        <v>1006</v>
      </c>
      <c r="K34" s="24">
        <f t="shared" si="1"/>
        <v>1635</v>
      </c>
      <c r="L34" s="7"/>
      <c r="M34" s="7"/>
      <c r="N34" s="7"/>
      <c r="O34" s="7"/>
      <c r="P34" s="7">
        <v>32</v>
      </c>
      <c r="Q34" s="7">
        <v>546</v>
      </c>
      <c r="R34" s="7">
        <v>471</v>
      </c>
      <c r="S34" s="7"/>
      <c r="T34" s="7"/>
      <c r="U34" s="7">
        <v>1</v>
      </c>
      <c r="V34" s="7"/>
      <c r="W34" s="7"/>
      <c r="X34" s="7">
        <v>774</v>
      </c>
      <c r="Y34" s="24">
        <f t="shared" si="2"/>
        <v>1824</v>
      </c>
      <c r="Z34" s="22">
        <f t="shared" si="0"/>
        <v>-0.10361842105263158</v>
      </c>
    </row>
    <row r="35" spans="1:26" ht="12.75">
      <c r="A35" s="17" t="s">
        <v>37</v>
      </c>
      <c r="B35" s="7"/>
      <c r="C35" s="7">
        <v>3</v>
      </c>
      <c r="D35" s="7">
        <v>8</v>
      </c>
      <c r="E35" s="7">
        <v>198</v>
      </c>
      <c r="F35" s="7">
        <v>493</v>
      </c>
      <c r="G35" s="7"/>
      <c r="H35" s="7"/>
      <c r="I35" s="7"/>
      <c r="J35" s="7">
        <v>778</v>
      </c>
      <c r="K35" s="24">
        <f t="shared" si="1"/>
        <v>1480</v>
      </c>
      <c r="L35" s="7"/>
      <c r="M35" s="7">
        <v>2</v>
      </c>
      <c r="N35" s="7"/>
      <c r="O35" s="7"/>
      <c r="P35" s="7">
        <v>6</v>
      </c>
      <c r="Q35" s="7">
        <v>238</v>
      </c>
      <c r="R35" s="7">
        <v>453</v>
      </c>
      <c r="S35" s="7"/>
      <c r="T35" s="7"/>
      <c r="U35" s="7"/>
      <c r="V35" s="7"/>
      <c r="W35" s="7"/>
      <c r="X35" s="7">
        <v>783</v>
      </c>
      <c r="Y35" s="24">
        <f t="shared" si="2"/>
        <v>1482</v>
      </c>
      <c r="Z35" s="22">
        <f t="shared" si="0"/>
        <v>-0.001349527665317139</v>
      </c>
    </row>
    <row r="36" spans="1:26" ht="12.75">
      <c r="A36" s="17" t="s">
        <v>38</v>
      </c>
      <c r="B36" s="7">
        <v>1</v>
      </c>
      <c r="C36" s="7">
        <v>1</v>
      </c>
      <c r="D36" s="7">
        <v>16</v>
      </c>
      <c r="E36" s="7">
        <v>300</v>
      </c>
      <c r="F36" s="7">
        <v>594</v>
      </c>
      <c r="G36" s="7">
        <v>2</v>
      </c>
      <c r="H36" s="7"/>
      <c r="I36" s="7"/>
      <c r="J36" s="7">
        <v>2003</v>
      </c>
      <c r="K36" s="24">
        <f t="shared" si="1"/>
        <v>2917</v>
      </c>
      <c r="L36" s="7"/>
      <c r="M36" s="7"/>
      <c r="N36" s="7"/>
      <c r="O36" s="7">
        <v>1</v>
      </c>
      <c r="P36" s="7">
        <v>30</v>
      </c>
      <c r="Q36" s="7">
        <v>625</v>
      </c>
      <c r="R36" s="7">
        <v>963</v>
      </c>
      <c r="S36" s="7"/>
      <c r="T36" s="7">
        <v>2</v>
      </c>
      <c r="U36" s="7"/>
      <c r="V36" s="7"/>
      <c r="W36" s="7"/>
      <c r="X36" s="7">
        <v>1638</v>
      </c>
      <c r="Y36" s="24">
        <f t="shared" si="2"/>
        <v>3259</v>
      </c>
      <c r="Z36" s="22">
        <f t="shared" si="0"/>
        <v>-0.10494016569499846</v>
      </c>
    </row>
    <row r="37" spans="1:26" ht="12.75">
      <c r="A37" s="17" t="s">
        <v>39</v>
      </c>
      <c r="B37" s="7"/>
      <c r="C37" s="7">
        <v>2</v>
      </c>
      <c r="D37" s="7">
        <v>9</v>
      </c>
      <c r="E37" s="7">
        <v>98</v>
      </c>
      <c r="F37" s="7">
        <v>349</v>
      </c>
      <c r="G37" s="7">
        <v>1</v>
      </c>
      <c r="H37" s="7"/>
      <c r="I37" s="7"/>
      <c r="J37" s="7">
        <v>993</v>
      </c>
      <c r="K37" s="24">
        <f t="shared" si="1"/>
        <v>1452</v>
      </c>
      <c r="L37" s="7"/>
      <c r="M37" s="7">
        <v>2</v>
      </c>
      <c r="N37" s="7"/>
      <c r="O37" s="7"/>
      <c r="P37" s="7">
        <v>10</v>
      </c>
      <c r="Q37" s="7">
        <v>188</v>
      </c>
      <c r="R37" s="7">
        <v>532</v>
      </c>
      <c r="S37" s="7"/>
      <c r="T37" s="7">
        <v>1</v>
      </c>
      <c r="U37" s="7"/>
      <c r="V37" s="7"/>
      <c r="W37" s="7">
        <v>1</v>
      </c>
      <c r="X37" s="7">
        <v>786</v>
      </c>
      <c r="Y37" s="24">
        <f t="shared" si="2"/>
        <v>1520</v>
      </c>
      <c r="Z37" s="22">
        <f t="shared" si="0"/>
        <v>-0.04473684210526316</v>
      </c>
    </row>
    <row r="38" spans="1:26" ht="12.75">
      <c r="A38" s="17" t="s">
        <v>40</v>
      </c>
      <c r="B38" s="7"/>
      <c r="C38" s="7"/>
      <c r="D38" s="7">
        <v>14</v>
      </c>
      <c r="E38" s="7">
        <v>101</v>
      </c>
      <c r="F38" s="7">
        <v>471</v>
      </c>
      <c r="G38" s="7">
        <v>4</v>
      </c>
      <c r="H38" s="7"/>
      <c r="I38" s="7"/>
      <c r="J38" s="7">
        <v>1426</v>
      </c>
      <c r="K38" s="24">
        <f t="shared" si="1"/>
        <v>2016</v>
      </c>
      <c r="L38" s="7"/>
      <c r="M38" s="7"/>
      <c r="N38" s="7"/>
      <c r="O38" s="7"/>
      <c r="P38" s="7">
        <v>25</v>
      </c>
      <c r="Q38" s="7">
        <v>241</v>
      </c>
      <c r="R38" s="7">
        <v>836</v>
      </c>
      <c r="S38" s="7"/>
      <c r="T38" s="7">
        <v>3</v>
      </c>
      <c r="U38" s="7">
        <v>1</v>
      </c>
      <c r="V38" s="7"/>
      <c r="W38" s="7"/>
      <c r="X38" s="7">
        <v>1103</v>
      </c>
      <c r="Y38" s="24">
        <f t="shared" si="2"/>
        <v>2209</v>
      </c>
      <c r="Z38" s="22">
        <f t="shared" si="0"/>
        <v>-0.08736985061113627</v>
      </c>
    </row>
    <row r="39" spans="1:26" ht="12.75">
      <c r="A39" s="17" t="s">
        <v>41</v>
      </c>
      <c r="B39" s="7">
        <v>1</v>
      </c>
      <c r="C39" s="7">
        <v>2</v>
      </c>
      <c r="D39" s="7">
        <v>11</v>
      </c>
      <c r="E39" s="7">
        <v>270</v>
      </c>
      <c r="F39" s="7">
        <v>341</v>
      </c>
      <c r="G39" s="7">
        <v>1</v>
      </c>
      <c r="H39" s="7"/>
      <c r="I39" s="7"/>
      <c r="J39" s="7">
        <v>1434</v>
      </c>
      <c r="K39" s="24">
        <f t="shared" si="1"/>
        <v>2060</v>
      </c>
      <c r="L39" s="7"/>
      <c r="M39" s="7"/>
      <c r="N39" s="7"/>
      <c r="O39" s="7"/>
      <c r="P39" s="7">
        <v>51</v>
      </c>
      <c r="Q39" s="7">
        <v>573</v>
      </c>
      <c r="R39" s="7">
        <v>576</v>
      </c>
      <c r="S39" s="7"/>
      <c r="T39" s="7">
        <v>1</v>
      </c>
      <c r="U39" s="7">
        <v>4</v>
      </c>
      <c r="V39" s="7"/>
      <c r="W39" s="7"/>
      <c r="X39" s="7">
        <v>1047</v>
      </c>
      <c r="Y39" s="24">
        <f t="shared" si="2"/>
        <v>2252</v>
      </c>
      <c r="Z39" s="22">
        <f t="shared" si="0"/>
        <v>-0.0852575488454707</v>
      </c>
    </row>
    <row r="40" spans="1:26" ht="12.75">
      <c r="A40" s="17" t="s">
        <v>42</v>
      </c>
      <c r="B40" s="7"/>
      <c r="C40" s="7">
        <v>3</v>
      </c>
      <c r="D40" s="7">
        <v>21</v>
      </c>
      <c r="E40" s="7">
        <v>94</v>
      </c>
      <c r="F40" s="7">
        <v>447</v>
      </c>
      <c r="G40" s="7"/>
      <c r="H40" s="7"/>
      <c r="I40" s="7"/>
      <c r="J40" s="7">
        <v>593</v>
      </c>
      <c r="K40" s="24">
        <f t="shared" si="1"/>
        <v>1158</v>
      </c>
      <c r="L40" s="7"/>
      <c r="M40" s="7">
        <v>1</v>
      </c>
      <c r="N40" s="7"/>
      <c r="O40" s="7"/>
      <c r="P40" s="7">
        <v>46</v>
      </c>
      <c r="Q40" s="7">
        <v>130</v>
      </c>
      <c r="R40" s="7">
        <v>575</v>
      </c>
      <c r="S40" s="7"/>
      <c r="T40" s="7"/>
      <c r="U40" s="7"/>
      <c r="V40" s="7"/>
      <c r="W40" s="7"/>
      <c r="X40" s="7">
        <v>462</v>
      </c>
      <c r="Y40" s="24">
        <f t="shared" si="2"/>
        <v>1214</v>
      </c>
      <c r="Z40" s="22">
        <f t="shared" si="0"/>
        <v>-0.04612850082372323</v>
      </c>
    </row>
    <row r="41" spans="1:26" ht="12.75">
      <c r="A41" s="17" t="s">
        <v>43</v>
      </c>
      <c r="B41" s="7"/>
      <c r="C41" s="7">
        <v>15</v>
      </c>
      <c r="D41" s="7">
        <v>17</v>
      </c>
      <c r="E41" s="7">
        <v>211</v>
      </c>
      <c r="F41" s="7">
        <v>168</v>
      </c>
      <c r="G41" s="7">
        <v>1</v>
      </c>
      <c r="H41" s="7"/>
      <c r="I41" s="7"/>
      <c r="J41" s="7">
        <v>530</v>
      </c>
      <c r="K41" s="24">
        <f t="shared" si="1"/>
        <v>942</v>
      </c>
      <c r="L41" s="7"/>
      <c r="M41" s="7">
        <v>1</v>
      </c>
      <c r="N41" s="7"/>
      <c r="O41" s="7"/>
      <c r="P41" s="7">
        <v>12</v>
      </c>
      <c r="Q41" s="7">
        <v>228</v>
      </c>
      <c r="R41" s="7">
        <v>301</v>
      </c>
      <c r="S41" s="7"/>
      <c r="T41" s="7"/>
      <c r="U41" s="7"/>
      <c r="V41" s="7"/>
      <c r="W41" s="7"/>
      <c r="X41" s="7">
        <v>460</v>
      </c>
      <c r="Y41" s="24">
        <f t="shared" si="2"/>
        <v>1002</v>
      </c>
      <c r="Z41" s="22">
        <f t="shared" si="0"/>
        <v>-0.059880239520958084</v>
      </c>
    </row>
    <row r="42" spans="1:26" ht="12.75">
      <c r="A42" s="17" t="s">
        <v>44</v>
      </c>
      <c r="B42" s="7">
        <v>1</v>
      </c>
      <c r="C42" s="7">
        <v>4</v>
      </c>
      <c r="D42" s="7">
        <v>15</v>
      </c>
      <c r="E42" s="7">
        <v>260</v>
      </c>
      <c r="F42" s="7">
        <v>1059</v>
      </c>
      <c r="G42" s="7">
        <v>6</v>
      </c>
      <c r="H42" s="7"/>
      <c r="I42" s="7">
        <v>2</v>
      </c>
      <c r="J42" s="7">
        <v>3131</v>
      </c>
      <c r="K42" s="24">
        <f t="shared" si="1"/>
        <v>4478</v>
      </c>
      <c r="L42" s="7"/>
      <c r="M42" s="7">
        <v>3</v>
      </c>
      <c r="N42" s="7"/>
      <c r="O42" s="7"/>
      <c r="P42" s="7">
        <v>34</v>
      </c>
      <c r="Q42" s="7">
        <v>315</v>
      </c>
      <c r="R42" s="7">
        <v>1247</v>
      </c>
      <c r="S42" s="7"/>
      <c r="T42" s="7">
        <v>1</v>
      </c>
      <c r="U42" s="7"/>
      <c r="V42" s="7">
        <v>3</v>
      </c>
      <c r="W42" s="7"/>
      <c r="X42" s="7">
        <v>2809</v>
      </c>
      <c r="Y42" s="24">
        <f t="shared" si="2"/>
        <v>4412</v>
      </c>
      <c r="Z42" s="22">
        <f t="shared" si="0"/>
        <v>0.014959202175883953</v>
      </c>
    </row>
    <row r="43" spans="1:26" ht="12.75">
      <c r="A43" s="17" t="s">
        <v>45</v>
      </c>
      <c r="B43" s="8"/>
      <c r="C43" s="8">
        <v>1</v>
      </c>
      <c r="D43" s="8">
        <v>8</v>
      </c>
      <c r="E43" s="8">
        <v>35</v>
      </c>
      <c r="F43" s="8">
        <v>677</v>
      </c>
      <c r="G43" s="8">
        <v>1</v>
      </c>
      <c r="H43" s="8"/>
      <c r="I43" s="8"/>
      <c r="J43" s="8">
        <v>525</v>
      </c>
      <c r="K43" s="24">
        <f t="shared" si="1"/>
        <v>1247</v>
      </c>
      <c r="L43" s="8"/>
      <c r="M43" s="8">
        <v>2</v>
      </c>
      <c r="N43" s="8"/>
      <c r="O43" s="8"/>
      <c r="P43" s="8">
        <v>6</v>
      </c>
      <c r="Q43" s="8">
        <v>40</v>
      </c>
      <c r="R43" s="8">
        <v>611</v>
      </c>
      <c r="S43" s="8"/>
      <c r="T43" s="8"/>
      <c r="U43" s="8"/>
      <c r="V43" s="8"/>
      <c r="W43" s="8"/>
      <c r="X43" s="8">
        <v>480</v>
      </c>
      <c r="Y43" s="24">
        <f t="shared" si="2"/>
        <v>1139</v>
      </c>
      <c r="Z43" s="22">
        <f t="shared" si="0"/>
        <v>0.09482001755926252</v>
      </c>
    </row>
    <row r="44" spans="1:26" ht="12.75">
      <c r="A44" s="17" t="s">
        <v>46</v>
      </c>
      <c r="B44" s="9"/>
      <c r="C44" s="9">
        <v>6</v>
      </c>
      <c r="D44" s="9">
        <v>12</v>
      </c>
      <c r="E44" s="9">
        <v>233</v>
      </c>
      <c r="F44" s="9">
        <v>134</v>
      </c>
      <c r="G44" s="9"/>
      <c r="H44" s="9"/>
      <c r="I44" s="9"/>
      <c r="J44" s="9">
        <v>652</v>
      </c>
      <c r="K44" s="24">
        <f t="shared" si="1"/>
        <v>1037</v>
      </c>
      <c r="L44" s="9"/>
      <c r="M44" s="9">
        <v>2</v>
      </c>
      <c r="N44" s="9"/>
      <c r="O44" s="9"/>
      <c r="P44" s="9">
        <v>10</v>
      </c>
      <c r="Q44" s="9">
        <v>427</v>
      </c>
      <c r="R44" s="9">
        <v>200</v>
      </c>
      <c r="S44" s="9"/>
      <c r="T44" s="9"/>
      <c r="U44" s="9"/>
      <c r="V44" s="9"/>
      <c r="W44" s="9"/>
      <c r="X44" s="9">
        <v>465</v>
      </c>
      <c r="Y44" s="24">
        <f t="shared" si="2"/>
        <v>1104</v>
      </c>
      <c r="Z44" s="22">
        <f t="shared" si="0"/>
        <v>-0.06068840579710145</v>
      </c>
    </row>
    <row r="45" spans="1:26" ht="12.75">
      <c r="A45" s="19" t="s">
        <v>47</v>
      </c>
      <c r="B45" s="16"/>
      <c r="C45" s="16">
        <v>6</v>
      </c>
      <c r="D45" s="16">
        <v>47</v>
      </c>
      <c r="E45" s="16">
        <v>221</v>
      </c>
      <c r="F45" s="16">
        <v>285</v>
      </c>
      <c r="G45" s="16"/>
      <c r="H45" s="16"/>
      <c r="I45" s="16"/>
      <c r="J45" s="16">
        <v>726</v>
      </c>
      <c r="K45" s="24">
        <f t="shared" si="1"/>
        <v>1285</v>
      </c>
      <c r="L45" s="16"/>
      <c r="M45" s="16">
        <v>1</v>
      </c>
      <c r="N45" s="16"/>
      <c r="O45" s="16"/>
      <c r="P45" s="16">
        <v>17</v>
      </c>
      <c r="Q45" s="16">
        <v>317</v>
      </c>
      <c r="R45" s="16">
        <v>587</v>
      </c>
      <c r="S45" s="16"/>
      <c r="T45" s="16"/>
      <c r="U45" s="16"/>
      <c r="V45" s="16"/>
      <c r="W45" s="16"/>
      <c r="X45" s="16">
        <v>666</v>
      </c>
      <c r="Y45" s="24">
        <f t="shared" si="2"/>
        <v>1588</v>
      </c>
      <c r="Z45" s="22">
        <f t="shared" si="0"/>
        <v>-0.19080604534005038</v>
      </c>
    </row>
    <row r="46" spans="1:26" s="5" customFormat="1" ht="12.75">
      <c r="A46" s="20" t="s">
        <v>48</v>
      </c>
      <c r="B46" s="18"/>
      <c r="C46" s="18">
        <v>4</v>
      </c>
      <c r="D46" s="18">
        <v>10</v>
      </c>
      <c r="E46" s="18">
        <v>217</v>
      </c>
      <c r="F46" s="18">
        <v>219</v>
      </c>
      <c r="G46" s="18"/>
      <c r="H46" s="18"/>
      <c r="I46" s="18"/>
      <c r="J46" s="18">
        <v>829</v>
      </c>
      <c r="K46" s="24">
        <f t="shared" si="1"/>
        <v>1279</v>
      </c>
      <c r="L46" s="18"/>
      <c r="M46" s="18"/>
      <c r="N46" s="18"/>
      <c r="O46" s="18"/>
      <c r="P46" s="18">
        <v>15</v>
      </c>
      <c r="Q46" s="18">
        <v>432</v>
      </c>
      <c r="R46" s="18">
        <v>357</v>
      </c>
      <c r="S46" s="18"/>
      <c r="T46" s="18">
        <v>1</v>
      </c>
      <c r="U46" s="18"/>
      <c r="V46" s="18"/>
      <c r="W46" s="18"/>
      <c r="X46" s="18">
        <v>684</v>
      </c>
      <c r="Y46" s="24">
        <f t="shared" si="2"/>
        <v>1489</v>
      </c>
      <c r="Z46" s="22">
        <f t="shared" si="0"/>
        <v>-0.14103425117528542</v>
      </c>
    </row>
    <row r="47" spans="1:26" s="4" customFormat="1" ht="13.5" thickBot="1">
      <c r="A47" s="21" t="s">
        <v>49</v>
      </c>
      <c r="B47" s="25">
        <v>4</v>
      </c>
      <c r="C47" s="25">
        <v>160</v>
      </c>
      <c r="D47" s="25">
        <v>774</v>
      </c>
      <c r="E47" s="25">
        <v>9833</v>
      </c>
      <c r="F47" s="25">
        <v>19821</v>
      </c>
      <c r="G47" s="25">
        <v>87</v>
      </c>
      <c r="H47" s="25">
        <v>17</v>
      </c>
      <c r="I47" s="25">
        <v>3</v>
      </c>
      <c r="J47" s="25">
        <v>69438</v>
      </c>
      <c r="K47" s="25">
        <f t="shared" si="1"/>
        <v>100137</v>
      </c>
      <c r="L47" s="25">
        <v>2</v>
      </c>
      <c r="M47" s="25">
        <v>71</v>
      </c>
      <c r="N47" s="25">
        <v>1</v>
      </c>
      <c r="O47" s="25">
        <v>1</v>
      </c>
      <c r="P47" s="25">
        <v>912</v>
      </c>
      <c r="Q47" s="25">
        <v>15247</v>
      </c>
      <c r="R47" s="25">
        <v>30640</v>
      </c>
      <c r="S47" s="25">
        <v>1</v>
      </c>
      <c r="T47" s="25">
        <v>125</v>
      </c>
      <c r="U47" s="25">
        <v>55</v>
      </c>
      <c r="V47" s="25">
        <v>5</v>
      </c>
      <c r="W47" s="25">
        <v>2</v>
      </c>
      <c r="X47" s="25">
        <v>59483</v>
      </c>
      <c r="Y47" s="25">
        <f t="shared" si="2"/>
        <v>106545</v>
      </c>
      <c r="Z47" s="23">
        <f t="shared" si="0"/>
        <v>-0.06014360129522737</v>
      </c>
    </row>
    <row r="48" spans="11:24" ht="12.75">
      <c r="K48" s="27"/>
      <c r="P48" s="4"/>
      <c r="Q48" s="4"/>
      <c r="R48" s="4"/>
      <c r="S48" s="4"/>
      <c r="T48" s="4"/>
      <c r="U48" s="4"/>
      <c r="V48" s="4"/>
      <c r="W48" s="4"/>
      <c r="X48" s="4"/>
    </row>
    <row r="49" spans="12:24" ht="12.75">
      <c r="L49" s="4"/>
      <c r="M49" s="4"/>
      <c r="N49" s="4"/>
      <c r="P49" s="1"/>
      <c r="Q49" s="1"/>
      <c r="R49" s="1"/>
      <c r="S49" s="1"/>
      <c r="T49" s="1"/>
      <c r="U49" s="1"/>
      <c r="V49" s="1"/>
      <c r="W49" s="1"/>
      <c r="X49" s="1"/>
    </row>
    <row r="50" spans="12:24" ht="11.25">
      <c r="L50" s="3"/>
      <c r="M50" s="3"/>
      <c r="N50" s="3"/>
      <c r="P50" s="1"/>
      <c r="Q50" s="1"/>
      <c r="R50" s="1"/>
      <c r="S50" s="1"/>
      <c r="T50" s="1"/>
      <c r="U50" s="1"/>
      <c r="V50" s="1"/>
      <c r="W50" s="1"/>
      <c r="X50" s="1"/>
    </row>
    <row r="51" spans="12:24" ht="11.25">
      <c r="L51" s="3"/>
      <c r="M51" s="3"/>
      <c r="N51" s="3"/>
      <c r="P51" s="1"/>
      <c r="Q51" s="1"/>
      <c r="R51" s="1"/>
      <c r="S51" s="1"/>
      <c r="T51" s="1"/>
      <c r="U51" s="1"/>
      <c r="V51" s="1"/>
      <c r="W51" s="1"/>
      <c r="X51" s="1"/>
    </row>
  </sheetData>
  <sheetProtection/>
  <mergeCells count="7">
    <mergeCell ref="A1:Z1"/>
    <mergeCell ref="Z3:Z4"/>
    <mergeCell ref="Y3:Y4"/>
    <mergeCell ref="K3:K4"/>
    <mergeCell ref="A3:A4"/>
    <mergeCell ref="B3:J3"/>
    <mergeCell ref="L3:X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81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82</v>
      </c>
      <c r="C3" s="12" t="s">
        <v>83</v>
      </c>
      <c r="D3" s="13" t="s">
        <v>71</v>
      </c>
    </row>
    <row r="4" spans="1:4" ht="25.5">
      <c r="A4" s="14" t="s">
        <v>73</v>
      </c>
      <c r="B4" s="15">
        <v>4</v>
      </c>
      <c r="C4" s="15">
        <v>12</v>
      </c>
      <c r="D4" s="10">
        <f aca="true" t="shared" si="0" ref="D4:D24">(B4-C4)/C4</f>
        <v>-0.6666666666666666</v>
      </c>
    </row>
    <row r="5" spans="1:4" ht="12.75">
      <c r="A5" s="14" t="s">
        <v>50</v>
      </c>
      <c r="B5" s="7">
        <v>3946</v>
      </c>
      <c r="C5" s="7">
        <v>5713</v>
      </c>
      <c r="D5" s="10">
        <f t="shared" si="0"/>
        <v>-0.3092945912830387</v>
      </c>
    </row>
    <row r="6" spans="1:4" ht="13.5" customHeight="1">
      <c r="A6" s="14" t="s">
        <v>51</v>
      </c>
      <c r="B6" s="7">
        <v>3313</v>
      </c>
      <c r="C6" s="7">
        <v>3911</v>
      </c>
      <c r="D6" s="10">
        <f t="shared" si="0"/>
        <v>-0.1529020710815648</v>
      </c>
    </row>
    <row r="7" spans="1:4" ht="13.5" customHeight="1">
      <c r="A7" s="14" t="s">
        <v>52</v>
      </c>
      <c r="B7" s="7">
        <v>9196</v>
      </c>
      <c r="C7" s="7">
        <v>9965</v>
      </c>
      <c r="D7" s="10">
        <f t="shared" si="0"/>
        <v>-0.07717009533366784</v>
      </c>
    </row>
    <row r="8" spans="1:4" ht="12.75">
      <c r="A8" s="14" t="s">
        <v>53</v>
      </c>
      <c r="B8" s="7">
        <v>19</v>
      </c>
      <c r="C8" s="7">
        <v>8</v>
      </c>
      <c r="D8" s="10">
        <f t="shared" si="0"/>
        <v>1.375</v>
      </c>
    </row>
    <row r="9" spans="1:4" ht="12.75">
      <c r="A9" s="14" t="s">
        <v>54</v>
      </c>
      <c r="B9" s="7">
        <v>10243</v>
      </c>
      <c r="C9" s="7">
        <v>11250</v>
      </c>
      <c r="D9" s="10">
        <f t="shared" si="0"/>
        <v>-0.08951111111111111</v>
      </c>
    </row>
    <row r="10" spans="1:4" ht="12.75">
      <c r="A10" s="14" t="s">
        <v>55</v>
      </c>
      <c r="B10" s="7">
        <v>4390</v>
      </c>
      <c r="C10" s="7">
        <v>5286</v>
      </c>
      <c r="D10" s="10">
        <f t="shared" si="0"/>
        <v>-0.1695043511161559</v>
      </c>
    </row>
    <row r="11" spans="1:5" ht="12.75">
      <c r="A11" s="14" t="s">
        <v>56</v>
      </c>
      <c r="B11" s="7">
        <v>30016</v>
      </c>
      <c r="C11" s="7">
        <v>28086</v>
      </c>
      <c r="D11" s="10">
        <f t="shared" si="0"/>
        <v>0.06871751050345368</v>
      </c>
      <c r="E11" s="26"/>
    </row>
    <row r="12" spans="1:4" ht="12.75">
      <c r="A12" s="14" t="s">
        <v>57</v>
      </c>
      <c r="B12" s="7">
        <v>8217</v>
      </c>
      <c r="C12" s="7">
        <v>8767</v>
      </c>
      <c r="D12" s="10">
        <f t="shared" si="0"/>
        <v>-0.06273525721455459</v>
      </c>
    </row>
    <row r="13" spans="1:4" ht="12.75">
      <c r="A13" s="14" t="s">
        <v>58</v>
      </c>
      <c r="B13" s="7">
        <v>328</v>
      </c>
      <c r="C13" s="7">
        <v>440</v>
      </c>
      <c r="D13" s="10">
        <f t="shared" si="0"/>
        <v>-0.2545454545454545</v>
      </c>
    </row>
    <row r="14" spans="1:4" ht="12.75">
      <c r="A14" s="14" t="s">
        <v>59</v>
      </c>
      <c r="B14" s="7">
        <v>4835</v>
      </c>
      <c r="C14" s="7">
        <v>5667</v>
      </c>
      <c r="D14" s="10">
        <f t="shared" si="0"/>
        <v>-0.146814893241574</v>
      </c>
    </row>
    <row r="15" spans="1:4" ht="12.75">
      <c r="A15" s="14" t="s">
        <v>60</v>
      </c>
      <c r="B15" s="7">
        <v>70</v>
      </c>
      <c r="C15" s="7">
        <v>75</v>
      </c>
      <c r="D15" s="10">
        <f t="shared" si="0"/>
        <v>-0.06666666666666667</v>
      </c>
    </row>
    <row r="16" spans="1:4" ht="12.75">
      <c r="A16" s="14" t="s">
        <v>61</v>
      </c>
      <c r="B16" s="7">
        <v>5296</v>
      </c>
      <c r="C16" s="7">
        <v>7115</v>
      </c>
      <c r="D16" s="10">
        <f t="shared" si="0"/>
        <v>-0.2556570625439213</v>
      </c>
    </row>
    <row r="17" spans="1:4" ht="12.75">
      <c r="A17" s="14" t="s">
        <v>62</v>
      </c>
      <c r="B17" s="7">
        <v>4893</v>
      </c>
      <c r="C17" s="7">
        <v>5956</v>
      </c>
      <c r="D17" s="10">
        <f t="shared" si="0"/>
        <v>-0.1784754869039624</v>
      </c>
    </row>
    <row r="18" spans="1:4" ht="12.75">
      <c r="A18" s="14" t="s">
        <v>63</v>
      </c>
      <c r="B18" s="7">
        <v>1713</v>
      </c>
      <c r="C18" s="7">
        <v>1417</v>
      </c>
      <c r="D18" s="10">
        <f t="shared" si="0"/>
        <v>0.20889202540578689</v>
      </c>
    </row>
    <row r="19" spans="1:4" ht="12.75">
      <c r="A19" s="14" t="s">
        <v>64</v>
      </c>
      <c r="B19" s="7">
        <v>67</v>
      </c>
      <c r="C19" s="7">
        <v>128</v>
      </c>
      <c r="D19" s="10">
        <f t="shared" si="0"/>
        <v>-0.4765625</v>
      </c>
    </row>
    <row r="20" spans="1:4" ht="12.75">
      <c r="A20" s="14" t="s">
        <v>65</v>
      </c>
      <c r="B20" s="7">
        <v>2792</v>
      </c>
      <c r="C20" s="7">
        <v>1516</v>
      </c>
      <c r="D20" s="10">
        <f t="shared" si="0"/>
        <v>0.841688654353562</v>
      </c>
    </row>
    <row r="21" spans="1:4" ht="12.75">
      <c r="A21" s="14" t="s">
        <v>66</v>
      </c>
      <c r="B21" s="7">
        <v>6907</v>
      </c>
      <c r="C21" s="7">
        <v>7112</v>
      </c>
      <c r="D21" s="10">
        <f t="shared" si="0"/>
        <v>-0.028824521934758155</v>
      </c>
    </row>
    <row r="22" spans="1:4" ht="12.75">
      <c r="A22" s="14" t="s">
        <v>67</v>
      </c>
      <c r="B22" s="7">
        <v>1799</v>
      </c>
      <c r="C22" s="7">
        <v>1667</v>
      </c>
      <c r="D22" s="10">
        <f t="shared" si="0"/>
        <v>0.07918416316736653</v>
      </c>
    </row>
    <row r="23" spans="1:4" s="4" customFormat="1" ht="12.75">
      <c r="A23" s="19" t="s">
        <v>68</v>
      </c>
      <c r="B23" s="7">
        <v>2093</v>
      </c>
      <c r="C23" s="7">
        <v>2454</v>
      </c>
      <c r="D23" s="10">
        <f t="shared" si="0"/>
        <v>-0.14710676446617768</v>
      </c>
    </row>
    <row r="24" spans="1:4" s="4" customFormat="1" ht="13.5" thickBot="1">
      <c r="A24" s="28" t="s">
        <v>49</v>
      </c>
      <c r="B24" s="29">
        <v>100137</v>
      </c>
      <c r="C24" s="29">
        <v>106545</v>
      </c>
      <c r="D24" s="30">
        <f t="shared" si="0"/>
        <v>-0.06014360129522737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2016-11-16T09:42:37Z</cp:lastPrinted>
  <dcterms:created xsi:type="dcterms:W3CDTF">2012-03-26T08:58:35Z</dcterms:created>
  <dcterms:modified xsi:type="dcterms:W3CDTF">2016-12-12T13:00:00Z</dcterms:modified>
  <cp:category/>
  <cp:version/>
  <cp:contentType/>
  <cp:contentStatus/>
</cp:coreProperties>
</file>