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<sst xmlns="http://schemas.openxmlformats.org/spreadsheetml/2006/main" count="201" uniqueCount="108">
  <si>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</si>
  <si>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</si>
  <si>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</si>
  <si>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</si>
  <si>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</si>
  <si>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</si>
  <si>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</si>
  <si>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</si>
  <si>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</si>
  <si>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</si>
  <si>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</si>
  <si>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</si>
  <si>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</si>
  <si>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</si>
  <si>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</si>
  <si>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</si>
  <si>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</si>
  <si>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</si>
  <si>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</si>
  <si>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</si>
  <si>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</si>
  <si>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</si>
  <si>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</si>
  <si>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</si>
  <si>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</si>
  <si>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</si>
  <si>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</si>
  <si>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</si>
  <si>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</si>
  <si>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</si>
  <si>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</si>
  <si>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</si>
  <si>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</si>
  <si>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</si>
  <si>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</si>
  <si>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</si>
  <si>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</si>
  <si>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</si>
  <si>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</si>
  <si>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</si>
  <si>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</si>
  <si>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</si>
  <si>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</si>
  <si>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</si>
  <si>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</si>
  <si>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</si>
  <si>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</si>
  <si>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</si>
  <si>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</si>
  <si>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</si>
  <si>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</si>
  <si>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</si>
  <si>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</si>
  <si>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</si>
  <si>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</si>
  <si>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</si>
  <si>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</si>
  <si>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</si>
  <si>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</si>
  <si>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</si>
  <si>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</si>
  <si>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</si>
  <si>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</si>
  <si>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</si>
  <si>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</si>
  <si>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</si>
  <si>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</si>
  <si>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</si>
  <si>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</si>
  <si>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</si>
  <si>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</si>
  <si>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</si>
  <si>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</si>
  <si>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</si>
  <si>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</si>
  <si>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</si>
  <si>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</si>
  <si>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</si>
  <si>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</si>
  <si>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</si>
  <si>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</si>
  <si>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</si>
  <si>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</si>
  <si>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</si>
  <si>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</si>
  <si>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</si>
  <si>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Nr. persoane juridice active</t>
  </si>
  <si>
    <t>30-39 ani</t>
  </si>
  <si>
    <t>40-49 ani</t>
  </si>
  <si>
    <t>50-59 ani</t>
  </si>
  <si>
    <t>Peste 60 ani</t>
  </si>
  <si>
    <t>Nr. persoane imputernicite</t>
  </si>
  <si>
    <t>Distributia persoane imputernicite dupa varsta</t>
  </si>
  <si>
    <t>Total</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</si>
  <si>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</si>
  <si>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</si>
  <si>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</si>
  <si>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</si>
  <si>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persoanelor imputernicite</t>
  </si>
  <si>
    <t>DENJUD</t>
  </si>
  <si>
    <t>NR_FIRME</t>
  </si>
  <si>
    <t>NR_ASOC_JUDET</t>
  </si>
  <si>
    <t>ADM18</t>
  </si>
  <si>
    <t>ADM30</t>
  </si>
  <si>
    <t>ADM40</t>
  </si>
  <si>
    <t>ADM50</t>
  </si>
  <si>
    <t>ADM60</t>
  </si>
  <si>
    <t>la data de 30.06.2014</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</si>
</sst>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6">
    <font>
      <sz val="10"/>
      <color indexed="8"/>
      <name val="Arial"/>
      <family val="2"/>
    </font>
    <font>
      <b/>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0"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27" borderId="2" applyNumberFormat="0" applyAlignment="0" applyProtection="0"/>
    <xf numFmtId="164" fontId="0" fillId="0" borderId="0">
      <alignment/>
      <protection/>
    </xf>
    <xf numFmtId="165" fontId="0" fillId="0" borderId="0">
      <alignment/>
      <protection/>
    </xf>
    <xf numFmtId="166" fontId="0" fillId="0" borderId="0">
      <alignment/>
      <protection/>
    </xf>
    <xf numFmtId="45" fontId="0" fillId="0" borderId="0">
      <alignment/>
      <protection/>
    </xf>
    <xf numFmtId="0" fontId="24" fillId="0" borderId="0" applyNumberFormat="0" applyFill="0" applyBorder="0" applyAlignment="0" applyProtection="0"/>
    <xf numFmtId="0" fontId="25" fillId="28"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29" borderId="1" applyNumberFormat="0" applyAlignment="0" applyProtection="0"/>
    <xf numFmtId="0" fontId="30" fillId="0" borderId="6" applyNumberFormat="0" applyFill="0" applyAlignment="0" applyProtection="0"/>
    <xf numFmtId="0" fontId="31" fillId="30" borderId="0" applyNumberFormat="0" applyBorder="0" applyAlignment="0" applyProtection="0"/>
    <xf numFmtId="0" fontId="0" fillId="31" borderId="7" applyNumberFormat="0" applyFont="0" applyAlignment="0" applyProtection="0"/>
    <xf numFmtId="0" fontId="32" fillId="26" borderId="8" applyNumberFormat="0" applyAlignment="0" applyProtection="0"/>
    <xf numFmtId="9" fontId="0" fillId="0" borderId="0">
      <alignment/>
      <protection/>
    </xf>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24">
    <xf numFmtId="0" fontId="0" fillId="0" borderId="0" xfId="0" applyAlignment="1">
      <alignment/>
    </xf>
    <xf numFmtId="0" fontId="0" fillId="0" borderId="0" xfId="0" applyFont="1" applyAlignment="1">
      <alignment/>
    </xf>
    <xf numFmtId="0" fontId="0" fillId="32" borderId="0" xfId="0" applyFont="1" applyFill="1" applyAlignment="1">
      <alignment/>
    </xf>
    <xf numFmtId="0" fontId="1" fillId="0" borderId="0" xfId="0" applyFont="1" applyAlignment="1">
      <alignment/>
    </xf>
    <xf numFmtId="0" fontId="0" fillId="0" borderId="0" xfId="0" applyAlignment="1">
      <alignment wrapText="1"/>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1" fillId="32" borderId="10" xfId="0" applyNumberFormat="1" applyFont="1" applyFill="1" applyBorder="1" applyAlignment="1">
      <alignment horizontal="center" vertical="center" wrapText="1"/>
    </xf>
    <xf numFmtId="0" fontId="0" fillId="0" borderId="10" xfId="0" applyFont="1" applyBorder="1" applyAlignment="1">
      <alignment/>
    </xf>
    <xf numFmtId="3" fontId="0" fillId="0" borderId="10" xfId="0" applyNumberFormat="1" applyFon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1" fillId="0" borderId="10" xfId="0" applyNumberFormat="1" applyFont="1" applyBorder="1" applyAlignment="1">
      <alignment/>
    </xf>
    <xf numFmtId="2" fontId="0" fillId="0" borderId="10" xfId="0" applyNumberFormat="1" applyBorder="1" applyAlignment="1">
      <alignment/>
    </xf>
    <xf numFmtId="2" fontId="1" fillId="0" borderId="10" xfId="0" applyNumberFormat="1" applyFont="1" applyBorder="1" applyAlignment="1">
      <alignment/>
    </xf>
    <xf numFmtId="4" fontId="0" fillId="0" borderId="0" xfId="0" applyNumberFormat="1" applyAlignment="1">
      <alignment/>
    </xf>
    <xf numFmtId="4" fontId="1" fillId="0" borderId="0" xfId="0" applyNumberFormat="1" applyFont="1" applyAlignment="1">
      <alignment/>
    </xf>
    <xf numFmtId="0" fontId="0" fillId="0" borderId="0" xfId="0" applyFont="1" applyAlignment="1">
      <alignment/>
    </xf>
    <xf numFmtId="0" fontId="1" fillId="0" borderId="0" xfId="0" applyFont="1" applyAlignment="1">
      <alignment horizontal="center"/>
    </xf>
    <xf numFmtId="0" fontId="0" fillId="0" borderId="11" xfId="0" applyBorder="1" applyAlignment="1">
      <alignment vertical="top" wrapText="1"/>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1" fillId="32" borderId="10"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11</xdr:row>
      <xdr:rowOff>9525</xdr:rowOff>
    </xdr:from>
    <xdr:to>
      <xdr:col>12</xdr:col>
      <xdr:colOff>190500</xdr:colOff>
      <xdr:row>41</xdr:row>
      <xdr:rowOff>66675</xdr:rowOff>
    </xdr:to>
    <xdr:sp fLocksText="0">
      <xdr:nvSpPr>
        <xdr:cNvPr id="1" name="TextBox 2" descr="sigla_registrului_comertului_curbe"/>
        <xdr:cNvSpPr txBox="1">
          <a:spLocks noChangeAspect="1" noChangeArrowheads="1"/>
        </xdr:cNvSpPr>
      </xdr:nvSpPr>
      <xdr:spPr>
        <a:xfrm>
          <a:off x="2057400" y="190500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50"/>
  <sheetViews>
    <sheetView tabSelected="1" zoomScalePageLayoutView="0" workbookViewId="0" topLeftCell="B1">
      <selection activeCell="B1" sqref="B1:N1"/>
    </sheetView>
  </sheetViews>
  <sheetFormatPr defaultColWidth="9.140625" defaultRowHeight="12.75"/>
  <cols>
    <col min="1" max="1" width="8.00390625" style="0" hidden="1" customWidth="1"/>
    <col min="2" max="2" width="15.00390625" style="0" customWidth="1"/>
    <col min="3" max="3" width="14.7109375" style="0" customWidth="1"/>
    <col min="4" max="4" width="14.28125" style="0" customWidth="1"/>
    <col min="13" max="13" width="11.00390625" style="0" customWidth="1"/>
  </cols>
  <sheetData>
    <row r="1" spans="2:14" ht="12.75">
      <c r="B1" s="19" t="s">
        <v>98</v>
      </c>
      <c r="C1" s="19"/>
      <c r="D1" s="19"/>
      <c r="E1" s="19"/>
      <c r="F1" s="19"/>
      <c r="G1" s="19"/>
      <c r="H1" s="19"/>
      <c r="I1" s="19"/>
      <c r="J1" s="19"/>
      <c r="K1" s="19"/>
      <c r="L1" s="19"/>
      <c r="M1" s="19"/>
      <c r="N1" s="19"/>
    </row>
    <row r="2" spans="2:14" ht="12.75">
      <c r="B2" s="19" t="s">
        <v>107</v>
      </c>
      <c r="C2" s="19"/>
      <c r="D2" s="19"/>
      <c r="E2" s="19"/>
      <c r="F2" s="19"/>
      <c r="G2" s="19"/>
      <c r="H2" s="19"/>
      <c r="I2" s="19"/>
      <c r="J2" s="19"/>
      <c r="K2" s="19"/>
      <c r="L2" s="19"/>
      <c r="M2" s="19"/>
      <c r="N2" s="19"/>
    </row>
    <row r="3" spans="2:4" ht="12.75">
      <c r="B3" s="3"/>
      <c r="C3" s="4"/>
      <c r="D3" s="4"/>
    </row>
    <row r="4" spans="2:14" ht="15.75" customHeight="1">
      <c r="B4" s="21" t="s">
        <v>85</v>
      </c>
      <c r="C4" s="22" t="s">
        <v>86</v>
      </c>
      <c r="D4" s="23" t="s">
        <v>91</v>
      </c>
      <c r="E4" s="21" t="s">
        <v>92</v>
      </c>
      <c r="F4" s="21"/>
      <c r="G4" s="21"/>
      <c r="H4" s="21"/>
      <c r="I4" s="21"/>
      <c r="J4" s="21"/>
      <c r="K4" s="21"/>
      <c r="L4" s="21"/>
      <c r="M4" s="21"/>
      <c r="N4" s="21"/>
    </row>
    <row r="5" spans="1:14" ht="15.75" customHeight="1">
      <c r="A5" s="2" t="s">
        <v>39</v>
      </c>
      <c r="B5" s="21"/>
      <c r="C5" s="22"/>
      <c r="D5" s="23"/>
      <c r="E5" s="21" t="s">
        <v>96</v>
      </c>
      <c r="F5" s="21"/>
      <c r="G5" s="21" t="s">
        <v>87</v>
      </c>
      <c r="H5" s="21"/>
      <c r="I5" s="21" t="s">
        <v>88</v>
      </c>
      <c r="J5" s="21"/>
      <c r="K5" s="21" t="s">
        <v>89</v>
      </c>
      <c r="L5" s="21"/>
      <c r="M5" s="21" t="s">
        <v>90</v>
      </c>
      <c r="N5" s="21"/>
    </row>
    <row r="6" spans="1:14" ht="15.75" customHeight="1">
      <c r="A6" s="2"/>
      <c r="B6" s="5"/>
      <c r="C6" s="6"/>
      <c r="D6" s="7"/>
      <c r="E6" s="5" t="s">
        <v>94</v>
      </c>
      <c r="F6" s="5" t="s">
        <v>95</v>
      </c>
      <c r="G6" s="5" t="s">
        <v>94</v>
      </c>
      <c r="H6" s="5" t="s">
        <v>95</v>
      </c>
      <c r="I6" s="5" t="s">
        <v>94</v>
      </c>
      <c r="J6" s="5" t="s">
        <v>95</v>
      </c>
      <c r="K6" s="5" t="s">
        <v>94</v>
      </c>
      <c r="L6" s="5" t="s">
        <v>95</v>
      </c>
      <c r="M6" s="5" t="s">
        <v>94</v>
      </c>
      <c r="N6" s="5" t="s">
        <v>95</v>
      </c>
    </row>
    <row r="7" spans="1:14" ht="12.75">
      <c r="A7" s="1" t="s">
        <v>66</v>
      </c>
      <c r="B7" s="8" t="s">
        <v>7</v>
      </c>
      <c r="C7" s="9">
        <v>10736</v>
      </c>
      <c r="D7" s="9">
        <f>E7+G7+I7+K7+M7</f>
        <v>13030</v>
      </c>
      <c r="E7" s="9">
        <f>man!E2</f>
        <v>1492</v>
      </c>
      <c r="F7" s="12">
        <f>E7/D7*100</f>
        <v>11.450498848810438</v>
      </c>
      <c r="G7" s="9">
        <f>man!F2</f>
        <v>3961</v>
      </c>
      <c r="H7" s="12">
        <f>G7/D7*100</f>
        <v>30.399079048349964</v>
      </c>
      <c r="I7" s="9">
        <f>man!G2</f>
        <v>3667</v>
      </c>
      <c r="J7" s="12">
        <f>I7/D7*100</f>
        <v>28.14274750575595</v>
      </c>
      <c r="K7" s="9">
        <f>man!H2</f>
        <v>2531</v>
      </c>
      <c r="L7" s="12">
        <f>K7/D7*100</f>
        <v>19.42440521872602</v>
      </c>
      <c r="M7" s="9">
        <f>man!I2</f>
        <v>1379</v>
      </c>
      <c r="N7" s="14">
        <f>M7/D7*100</f>
        <v>10.583269378357636</v>
      </c>
    </row>
    <row r="8" spans="1:14" ht="12.75">
      <c r="A8" s="1" t="s">
        <v>47</v>
      </c>
      <c r="B8" s="8" t="s">
        <v>11</v>
      </c>
      <c r="C8" s="9">
        <v>14955</v>
      </c>
      <c r="D8" s="9">
        <f aca="true" t="shared" si="0" ref="D8:D48">E8+G8+I8+K8+M8</f>
        <v>18170</v>
      </c>
      <c r="E8" s="9">
        <f>man!E3</f>
        <v>1825</v>
      </c>
      <c r="F8" s="12">
        <f aca="true" t="shared" si="1" ref="F8:F49">E8/D8*100</f>
        <v>10.044028618602091</v>
      </c>
      <c r="G8" s="9">
        <f>man!F3</f>
        <v>5187</v>
      </c>
      <c r="H8" s="12">
        <f aca="true" t="shared" si="2" ref="H8:H49">G8/D8*100</f>
        <v>28.547055586130988</v>
      </c>
      <c r="I8" s="9">
        <f>man!G3</f>
        <v>5359</v>
      </c>
      <c r="J8" s="12">
        <f aca="true" t="shared" si="3" ref="J8:J49">I8/D8*100</f>
        <v>29.49367088607595</v>
      </c>
      <c r="K8" s="9">
        <f>man!H3</f>
        <v>3593</v>
      </c>
      <c r="L8" s="12">
        <f aca="true" t="shared" si="4" ref="L8:L49">K8/D8*100</f>
        <v>19.774353329664283</v>
      </c>
      <c r="M8" s="9">
        <f>man!I3</f>
        <v>2206</v>
      </c>
      <c r="N8" s="14">
        <f aca="true" t="shared" si="5" ref="N8:N49">M8/D8*100</f>
        <v>12.140891579526693</v>
      </c>
    </row>
    <row r="9" spans="1:14" ht="12.75">
      <c r="A9" s="1" t="s">
        <v>58</v>
      </c>
      <c r="B9" s="8" t="s">
        <v>13</v>
      </c>
      <c r="C9" s="9">
        <v>20105</v>
      </c>
      <c r="D9" s="9">
        <f t="shared" si="0"/>
        <v>24524</v>
      </c>
      <c r="E9" s="9">
        <f>man!E4</f>
        <v>2886</v>
      </c>
      <c r="F9" s="12">
        <f t="shared" si="1"/>
        <v>11.768063937367476</v>
      </c>
      <c r="G9" s="9">
        <f>man!F4</f>
        <v>7410</v>
      </c>
      <c r="H9" s="12">
        <f t="shared" si="2"/>
        <v>30.215299298646226</v>
      </c>
      <c r="I9" s="9">
        <f>man!G4</f>
        <v>7078</v>
      </c>
      <c r="J9" s="12">
        <f t="shared" si="3"/>
        <v>28.861523405643453</v>
      </c>
      <c r="K9" s="9">
        <f>man!H4</f>
        <v>4478</v>
      </c>
      <c r="L9" s="12">
        <f t="shared" si="4"/>
        <v>18.25966400260969</v>
      </c>
      <c r="M9" s="9">
        <f>man!I4</f>
        <v>2672</v>
      </c>
      <c r="N9" s="14">
        <f t="shared" si="5"/>
        <v>10.89544935573316</v>
      </c>
    </row>
    <row r="10" spans="1:14" ht="12.75">
      <c r="A10" s="1" t="s">
        <v>2</v>
      </c>
      <c r="B10" s="8" t="s">
        <v>62</v>
      </c>
      <c r="C10" s="9">
        <v>15204</v>
      </c>
      <c r="D10" s="9">
        <f t="shared" si="0"/>
        <v>19061</v>
      </c>
      <c r="E10" s="9">
        <f>man!E5</f>
        <v>2004</v>
      </c>
      <c r="F10" s="12">
        <f t="shared" si="1"/>
        <v>10.51361418603431</v>
      </c>
      <c r="G10" s="9">
        <f>man!F5</f>
        <v>5143</v>
      </c>
      <c r="H10" s="12">
        <f t="shared" si="2"/>
        <v>26.98179528880961</v>
      </c>
      <c r="I10" s="9">
        <f>man!G5</f>
        <v>5546</v>
      </c>
      <c r="J10" s="12">
        <f t="shared" si="3"/>
        <v>29.096060017837473</v>
      </c>
      <c r="K10" s="9">
        <f>man!H5</f>
        <v>4097</v>
      </c>
      <c r="L10" s="12">
        <f t="shared" si="4"/>
        <v>21.49415035937254</v>
      </c>
      <c r="M10" s="9">
        <f>man!I5</f>
        <v>2271</v>
      </c>
      <c r="N10" s="14">
        <f t="shared" si="5"/>
        <v>11.914380147946067</v>
      </c>
    </row>
    <row r="11" spans="1:14" ht="12.75">
      <c r="A11" s="1" t="s">
        <v>1</v>
      </c>
      <c r="B11" s="8" t="s">
        <v>60</v>
      </c>
      <c r="C11" s="9">
        <v>24725</v>
      </c>
      <c r="D11" s="9">
        <f t="shared" si="0"/>
        <v>29983</v>
      </c>
      <c r="E11" s="9">
        <f>man!E6</f>
        <v>3209</v>
      </c>
      <c r="F11" s="12">
        <f t="shared" si="1"/>
        <v>10.70273154787713</v>
      </c>
      <c r="G11" s="9">
        <f>man!F6</f>
        <v>8776</v>
      </c>
      <c r="H11" s="12">
        <f t="shared" si="2"/>
        <v>29.269919621118635</v>
      </c>
      <c r="I11" s="9">
        <f>man!G6</f>
        <v>9071</v>
      </c>
      <c r="J11" s="12">
        <f t="shared" si="3"/>
        <v>30.25381049261248</v>
      </c>
      <c r="K11" s="9">
        <f>man!H6</f>
        <v>5774</v>
      </c>
      <c r="L11" s="12">
        <f t="shared" si="4"/>
        <v>19.257579294933798</v>
      </c>
      <c r="M11" s="9">
        <f>man!I6</f>
        <v>3153</v>
      </c>
      <c r="N11" s="14">
        <f t="shared" si="5"/>
        <v>10.51595904345796</v>
      </c>
    </row>
    <row r="12" spans="1:14" ht="12.75">
      <c r="A12" s="1" t="s">
        <v>21</v>
      </c>
      <c r="B12" s="8" t="s">
        <v>70</v>
      </c>
      <c r="C12" s="9">
        <v>7788</v>
      </c>
      <c r="D12" s="9">
        <f t="shared" si="0"/>
        <v>9841</v>
      </c>
      <c r="E12" s="9">
        <f>man!E7</f>
        <v>1310</v>
      </c>
      <c r="F12" s="12">
        <f t="shared" si="1"/>
        <v>13.311655319581345</v>
      </c>
      <c r="G12" s="9">
        <f>man!F7</f>
        <v>2931</v>
      </c>
      <c r="H12" s="12">
        <f t="shared" si="2"/>
        <v>29.783558581444975</v>
      </c>
      <c r="I12" s="9">
        <f>man!G7</f>
        <v>2757</v>
      </c>
      <c r="J12" s="12">
        <f t="shared" si="3"/>
        <v>28.015445584798293</v>
      </c>
      <c r="K12" s="9">
        <f>man!H7</f>
        <v>1911</v>
      </c>
      <c r="L12" s="12">
        <f t="shared" si="4"/>
        <v>19.418758256274767</v>
      </c>
      <c r="M12" s="9">
        <f>man!I7</f>
        <v>932</v>
      </c>
      <c r="N12" s="14">
        <f t="shared" si="5"/>
        <v>9.47058225790062</v>
      </c>
    </row>
    <row r="13" spans="1:14" ht="12.75">
      <c r="A13" s="1" t="s">
        <v>18</v>
      </c>
      <c r="B13" s="8" t="s">
        <v>37</v>
      </c>
      <c r="C13" s="9">
        <v>6194</v>
      </c>
      <c r="D13" s="9">
        <f t="shared" si="0"/>
        <v>7784</v>
      </c>
      <c r="E13" s="9">
        <f>man!E8</f>
        <v>794</v>
      </c>
      <c r="F13" s="12">
        <f t="shared" si="1"/>
        <v>10.200411099691674</v>
      </c>
      <c r="G13" s="9">
        <f>man!F8</f>
        <v>2069</v>
      </c>
      <c r="H13" s="12">
        <f t="shared" si="2"/>
        <v>26.58016443987667</v>
      </c>
      <c r="I13" s="9">
        <f>man!G8</f>
        <v>2285</v>
      </c>
      <c r="J13" s="12">
        <f t="shared" si="3"/>
        <v>29.35508735868448</v>
      </c>
      <c r="K13" s="9">
        <f>man!H8</f>
        <v>1644</v>
      </c>
      <c r="L13" s="12">
        <f t="shared" si="4"/>
        <v>21.120246659815006</v>
      </c>
      <c r="M13" s="9">
        <f>man!I8</f>
        <v>992</v>
      </c>
      <c r="N13" s="14">
        <f t="shared" si="5"/>
        <v>12.744090441932169</v>
      </c>
    </row>
    <row r="14" spans="1:14" ht="12.75">
      <c r="A14" s="1" t="s">
        <v>22</v>
      </c>
      <c r="B14" s="8" t="s">
        <v>74</v>
      </c>
      <c r="C14" s="9">
        <v>24465</v>
      </c>
      <c r="D14" s="9">
        <f t="shared" si="0"/>
        <v>30122</v>
      </c>
      <c r="E14" s="9">
        <f>man!E9</f>
        <v>2864</v>
      </c>
      <c r="F14" s="12">
        <f t="shared" si="1"/>
        <v>9.508000796759845</v>
      </c>
      <c r="G14" s="9">
        <f>man!F9</f>
        <v>9233</v>
      </c>
      <c r="H14" s="12">
        <f t="shared" si="2"/>
        <v>30.652015138437022</v>
      </c>
      <c r="I14" s="9">
        <f>man!G9</f>
        <v>8603</v>
      </c>
      <c r="J14" s="12">
        <f t="shared" si="3"/>
        <v>28.56052054976429</v>
      </c>
      <c r="K14" s="9">
        <f>man!H9</f>
        <v>5699</v>
      </c>
      <c r="L14" s="12">
        <f t="shared" si="4"/>
        <v>18.919726445787134</v>
      </c>
      <c r="M14" s="9">
        <f>man!I9</f>
        <v>3723</v>
      </c>
      <c r="N14" s="14">
        <f t="shared" si="5"/>
        <v>12.35973706925171</v>
      </c>
    </row>
    <row r="15" spans="1:16" ht="12.75">
      <c r="A15" s="1" t="s">
        <v>24</v>
      </c>
      <c r="B15" s="8" t="s">
        <v>71</v>
      </c>
      <c r="C15" s="9">
        <v>8847</v>
      </c>
      <c r="D15" s="9">
        <f t="shared" si="0"/>
        <v>11060</v>
      </c>
      <c r="E15" s="9">
        <f>man!E10</f>
        <v>1068</v>
      </c>
      <c r="F15" s="12">
        <f t="shared" si="1"/>
        <v>9.656419529837251</v>
      </c>
      <c r="G15" s="9">
        <f>man!F10</f>
        <v>2860</v>
      </c>
      <c r="H15" s="12">
        <f t="shared" si="2"/>
        <v>25.85895117540687</v>
      </c>
      <c r="I15" s="9">
        <f>man!G10</f>
        <v>3136</v>
      </c>
      <c r="J15" s="12">
        <f t="shared" si="3"/>
        <v>28.354430379746837</v>
      </c>
      <c r="K15" s="9">
        <f>man!H10</f>
        <v>2468</v>
      </c>
      <c r="L15" s="12">
        <f t="shared" si="4"/>
        <v>22.314647377938517</v>
      </c>
      <c r="M15" s="9">
        <f>man!I10</f>
        <v>1528</v>
      </c>
      <c r="N15" s="14">
        <f t="shared" si="5"/>
        <v>13.815551537070526</v>
      </c>
      <c r="P15" s="16"/>
    </row>
    <row r="16" spans="1:14" ht="12.75">
      <c r="A16" s="1" t="s">
        <v>30</v>
      </c>
      <c r="B16" s="8" t="s">
        <v>45</v>
      </c>
      <c r="C16" s="9">
        <v>178887</v>
      </c>
      <c r="D16" s="9">
        <f t="shared" si="0"/>
        <v>212224</v>
      </c>
      <c r="E16" s="9">
        <f>man!E11</f>
        <v>22424</v>
      </c>
      <c r="F16" s="12">
        <f t="shared" si="1"/>
        <v>10.566194209891435</v>
      </c>
      <c r="G16" s="9">
        <f>man!F11</f>
        <v>67155</v>
      </c>
      <c r="H16" s="12">
        <f t="shared" si="2"/>
        <v>31.643452201447523</v>
      </c>
      <c r="I16" s="9">
        <f>man!G11</f>
        <v>62536</v>
      </c>
      <c r="J16" s="12">
        <f t="shared" si="3"/>
        <v>29.466978287092882</v>
      </c>
      <c r="K16" s="9">
        <f>man!H11</f>
        <v>37055</v>
      </c>
      <c r="L16" s="12">
        <f t="shared" si="4"/>
        <v>17.46032493968637</v>
      </c>
      <c r="M16" s="9">
        <f>man!I11</f>
        <v>23054</v>
      </c>
      <c r="N16" s="14">
        <f t="shared" si="5"/>
        <v>10.863050361881784</v>
      </c>
    </row>
    <row r="17" spans="1:14" ht="12.75">
      <c r="A17" s="1" t="s">
        <v>77</v>
      </c>
      <c r="B17" s="8" t="s">
        <v>16</v>
      </c>
      <c r="C17" s="9">
        <v>12098</v>
      </c>
      <c r="D17" s="9">
        <f t="shared" si="0"/>
        <v>15267</v>
      </c>
      <c r="E17" s="9">
        <f>man!E12</f>
        <v>1623</v>
      </c>
      <c r="F17" s="12">
        <f t="shared" si="1"/>
        <v>10.63077225388092</v>
      </c>
      <c r="G17" s="9">
        <f>man!F12</f>
        <v>3976</v>
      </c>
      <c r="H17" s="12">
        <f t="shared" si="2"/>
        <v>26.0430994956442</v>
      </c>
      <c r="I17" s="9">
        <f>man!G12</f>
        <v>4313</v>
      </c>
      <c r="J17" s="12">
        <f t="shared" si="3"/>
        <v>28.250474880461123</v>
      </c>
      <c r="K17" s="9">
        <f>man!H12</f>
        <v>3253</v>
      </c>
      <c r="L17" s="12">
        <f t="shared" si="4"/>
        <v>21.3073950350429</v>
      </c>
      <c r="M17" s="9">
        <f>man!I12</f>
        <v>2102</v>
      </c>
      <c r="N17" s="14">
        <f t="shared" si="5"/>
        <v>13.76825833497085</v>
      </c>
    </row>
    <row r="18" spans="1:14" ht="12.75">
      <c r="A18" s="1" t="s">
        <v>64</v>
      </c>
      <c r="B18" s="8" t="s">
        <v>12</v>
      </c>
      <c r="C18" s="9">
        <v>7209</v>
      </c>
      <c r="D18" s="9">
        <f t="shared" si="0"/>
        <v>8191</v>
      </c>
      <c r="E18" s="9">
        <f>man!E13</f>
        <v>937</v>
      </c>
      <c r="F18" s="12">
        <f t="shared" si="1"/>
        <v>11.439384690513979</v>
      </c>
      <c r="G18" s="9">
        <f>man!F13</f>
        <v>2175</v>
      </c>
      <c r="H18" s="12">
        <f t="shared" si="2"/>
        <v>26.553534366988156</v>
      </c>
      <c r="I18" s="9">
        <f>man!G13</f>
        <v>2339</v>
      </c>
      <c r="J18" s="12">
        <f t="shared" si="3"/>
        <v>28.555731900866803</v>
      </c>
      <c r="K18" s="9">
        <f>man!H13</f>
        <v>1764</v>
      </c>
      <c r="L18" s="12">
        <f t="shared" si="4"/>
        <v>21.5358320107435</v>
      </c>
      <c r="M18" s="9">
        <f>man!I13</f>
        <v>976</v>
      </c>
      <c r="N18" s="14">
        <f t="shared" si="5"/>
        <v>11.91551703088756</v>
      </c>
    </row>
    <row r="19" spans="1:14" ht="12.75">
      <c r="A19" s="1" t="s">
        <v>38</v>
      </c>
      <c r="B19" s="8" t="s">
        <v>3</v>
      </c>
      <c r="C19" s="9">
        <v>6297</v>
      </c>
      <c r="D19" s="9">
        <f t="shared" si="0"/>
        <v>7100</v>
      </c>
      <c r="E19" s="9">
        <f>man!E14</f>
        <v>829</v>
      </c>
      <c r="F19" s="12">
        <f t="shared" si="1"/>
        <v>11.67605633802817</v>
      </c>
      <c r="G19" s="9">
        <f>man!F14</f>
        <v>1856</v>
      </c>
      <c r="H19" s="12">
        <f t="shared" si="2"/>
        <v>26.140845070422536</v>
      </c>
      <c r="I19" s="9">
        <f>man!G14</f>
        <v>2145</v>
      </c>
      <c r="J19" s="12">
        <f t="shared" si="3"/>
        <v>30.2112676056338</v>
      </c>
      <c r="K19" s="9">
        <f>man!H14</f>
        <v>1400</v>
      </c>
      <c r="L19" s="12">
        <f t="shared" si="4"/>
        <v>19.718309859154928</v>
      </c>
      <c r="M19" s="9">
        <f>man!I14</f>
        <v>870</v>
      </c>
      <c r="N19" s="14">
        <f t="shared" si="5"/>
        <v>12.253521126760564</v>
      </c>
    </row>
    <row r="20" spans="1:14" ht="12.75">
      <c r="A20" s="1" t="s">
        <v>51</v>
      </c>
      <c r="B20" s="8" t="s">
        <v>43</v>
      </c>
      <c r="C20" s="9">
        <v>37905</v>
      </c>
      <c r="D20" s="9">
        <f t="shared" si="0"/>
        <v>48006</v>
      </c>
      <c r="E20" s="9">
        <f>man!E15</f>
        <v>6109</v>
      </c>
      <c r="F20" s="12">
        <f t="shared" si="1"/>
        <v>12.725492646752489</v>
      </c>
      <c r="G20" s="9">
        <f>man!F15</f>
        <v>15035</v>
      </c>
      <c r="H20" s="12">
        <f t="shared" si="2"/>
        <v>31.319001791442737</v>
      </c>
      <c r="I20" s="9">
        <f>man!G15</f>
        <v>13626</v>
      </c>
      <c r="J20" s="12">
        <f t="shared" si="3"/>
        <v>28.38395200599925</v>
      </c>
      <c r="K20" s="9">
        <f>man!H15</f>
        <v>8392</v>
      </c>
      <c r="L20" s="12">
        <f t="shared" si="4"/>
        <v>17.481148189809605</v>
      </c>
      <c r="M20" s="9">
        <f>man!I15</f>
        <v>4844</v>
      </c>
      <c r="N20" s="14">
        <f t="shared" si="5"/>
        <v>10.090405365995919</v>
      </c>
    </row>
    <row r="21" spans="1:14" ht="12.75">
      <c r="A21" s="1" t="s">
        <v>23</v>
      </c>
      <c r="B21" s="8" t="s">
        <v>40</v>
      </c>
      <c r="C21" s="9">
        <v>30400</v>
      </c>
      <c r="D21" s="9">
        <f t="shared" si="0"/>
        <v>36563</v>
      </c>
      <c r="E21" s="9">
        <f>man!E16</f>
        <v>4526</v>
      </c>
      <c r="F21" s="12">
        <f t="shared" si="1"/>
        <v>12.378634138336569</v>
      </c>
      <c r="G21" s="9">
        <f>man!F16</f>
        <v>10896</v>
      </c>
      <c r="H21" s="12">
        <f t="shared" si="2"/>
        <v>29.800618111205317</v>
      </c>
      <c r="I21" s="9">
        <f>man!G16</f>
        <v>9967</v>
      </c>
      <c r="J21" s="12">
        <f t="shared" si="3"/>
        <v>27.259798156606408</v>
      </c>
      <c r="K21" s="9">
        <f>man!H16</f>
        <v>7076</v>
      </c>
      <c r="L21" s="12">
        <f t="shared" si="4"/>
        <v>19.352897738150592</v>
      </c>
      <c r="M21" s="9">
        <f>man!I16</f>
        <v>4098</v>
      </c>
      <c r="N21" s="14">
        <f t="shared" si="5"/>
        <v>11.20805185570112</v>
      </c>
    </row>
    <row r="22" spans="1:14" ht="12.75">
      <c r="A22" s="1" t="s">
        <v>53</v>
      </c>
      <c r="B22" s="8" t="s">
        <v>4</v>
      </c>
      <c r="C22" s="9">
        <v>4836</v>
      </c>
      <c r="D22" s="9">
        <f t="shared" si="0"/>
        <v>6418</v>
      </c>
      <c r="E22" s="9">
        <f>man!E17</f>
        <v>467</v>
      </c>
      <c r="F22" s="12">
        <f t="shared" si="1"/>
        <v>7.276410096603303</v>
      </c>
      <c r="G22" s="9">
        <f>man!F17</f>
        <v>1760</v>
      </c>
      <c r="H22" s="12">
        <f t="shared" si="2"/>
        <v>27.42287316921159</v>
      </c>
      <c r="I22" s="9">
        <f>man!G17</f>
        <v>1967</v>
      </c>
      <c r="J22" s="12">
        <f t="shared" si="3"/>
        <v>30.648177002181363</v>
      </c>
      <c r="K22" s="9">
        <f>man!H17</f>
        <v>1386</v>
      </c>
      <c r="L22" s="12">
        <f t="shared" si="4"/>
        <v>21.59551262075413</v>
      </c>
      <c r="M22" s="9">
        <f>man!I17</f>
        <v>838</v>
      </c>
      <c r="N22" s="14">
        <f t="shared" si="5"/>
        <v>13.057027111249612</v>
      </c>
    </row>
    <row r="23" spans="1:14" ht="12.75">
      <c r="A23" s="1" t="s">
        <v>8</v>
      </c>
      <c r="B23" s="8" t="s">
        <v>36</v>
      </c>
      <c r="C23" s="9">
        <v>10103</v>
      </c>
      <c r="D23" s="9">
        <f t="shared" si="0"/>
        <v>12078</v>
      </c>
      <c r="E23" s="9">
        <f>man!E18</f>
        <v>1411</v>
      </c>
      <c r="F23" s="12">
        <f t="shared" si="1"/>
        <v>11.682397747971518</v>
      </c>
      <c r="G23" s="9">
        <f>man!F18</f>
        <v>3595</v>
      </c>
      <c r="H23" s="12">
        <f t="shared" si="2"/>
        <v>29.76486173207485</v>
      </c>
      <c r="I23" s="9">
        <f>man!G18</f>
        <v>3328</v>
      </c>
      <c r="J23" s="12">
        <f t="shared" si="3"/>
        <v>27.55423083291936</v>
      </c>
      <c r="K23" s="9">
        <f>man!H18</f>
        <v>2321</v>
      </c>
      <c r="L23" s="12">
        <f t="shared" si="4"/>
        <v>19.216757741347905</v>
      </c>
      <c r="M23" s="9">
        <f>man!I18</f>
        <v>1423</v>
      </c>
      <c r="N23" s="14">
        <f t="shared" si="5"/>
        <v>11.781751945686372</v>
      </c>
    </row>
    <row r="24" spans="1:14" ht="12.75">
      <c r="A24" s="1" t="s">
        <v>69</v>
      </c>
      <c r="B24" s="8" t="s">
        <v>42</v>
      </c>
      <c r="C24" s="9">
        <v>19198</v>
      </c>
      <c r="D24" s="9">
        <f t="shared" si="0"/>
        <v>23023</v>
      </c>
      <c r="E24" s="9">
        <f>man!E19</f>
        <v>2979</v>
      </c>
      <c r="F24" s="12">
        <f t="shared" si="1"/>
        <v>12.939234678365114</v>
      </c>
      <c r="G24" s="9">
        <f>man!F19</f>
        <v>6736</v>
      </c>
      <c r="H24" s="12">
        <f t="shared" si="2"/>
        <v>29.25769882291621</v>
      </c>
      <c r="I24" s="9">
        <f>man!G19</f>
        <v>6463</v>
      </c>
      <c r="J24" s="12">
        <f t="shared" si="3"/>
        <v>28.07192807192807</v>
      </c>
      <c r="K24" s="9">
        <f>man!H19</f>
        <v>4268</v>
      </c>
      <c r="L24" s="12">
        <f t="shared" si="4"/>
        <v>18.53798375537506</v>
      </c>
      <c r="M24" s="9">
        <f>man!I19</f>
        <v>2577</v>
      </c>
      <c r="N24" s="14">
        <f t="shared" si="5"/>
        <v>11.193154671415542</v>
      </c>
    </row>
    <row r="25" spans="1:14" ht="12.75">
      <c r="A25" s="1" t="s">
        <v>6</v>
      </c>
      <c r="B25" s="8" t="s">
        <v>57</v>
      </c>
      <c r="C25" s="9">
        <v>14535</v>
      </c>
      <c r="D25" s="9">
        <f t="shared" si="0"/>
        <v>18146</v>
      </c>
      <c r="E25" s="9">
        <f>man!E20</f>
        <v>2281</v>
      </c>
      <c r="F25" s="12">
        <f t="shared" si="1"/>
        <v>12.570263418935301</v>
      </c>
      <c r="G25" s="9">
        <f>man!F20</f>
        <v>5217</v>
      </c>
      <c r="H25" s="12">
        <f t="shared" si="2"/>
        <v>28.75013777140968</v>
      </c>
      <c r="I25" s="9">
        <f>man!G20</f>
        <v>5377</v>
      </c>
      <c r="J25" s="12">
        <f t="shared" si="3"/>
        <v>29.63187479334288</v>
      </c>
      <c r="K25" s="9">
        <f>man!H20</f>
        <v>3262</v>
      </c>
      <c r="L25" s="12">
        <f t="shared" si="4"/>
        <v>17.976413534663287</v>
      </c>
      <c r="M25" s="9">
        <f>man!I20</f>
        <v>2009</v>
      </c>
      <c r="N25" s="14">
        <f t="shared" si="5"/>
        <v>11.071310481648847</v>
      </c>
    </row>
    <row r="26" spans="1:14" ht="12.75">
      <c r="A26" s="1" t="s">
        <v>10</v>
      </c>
      <c r="B26" s="8" t="s">
        <v>65</v>
      </c>
      <c r="C26" s="9">
        <v>6530</v>
      </c>
      <c r="D26" s="9">
        <f t="shared" si="0"/>
        <v>7375</v>
      </c>
      <c r="E26" s="9">
        <f>man!E21</f>
        <v>1114</v>
      </c>
      <c r="F26" s="12">
        <f t="shared" si="1"/>
        <v>15.105084745762712</v>
      </c>
      <c r="G26" s="9">
        <f>man!F21</f>
        <v>1970</v>
      </c>
      <c r="H26" s="12">
        <f t="shared" si="2"/>
        <v>26.71186440677966</v>
      </c>
      <c r="I26" s="9">
        <f>man!G21</f>
        <v>2092</v>
      </c>
      <c r="J26" s="12">
        <f t="shared" si="3"/>
        <v>28.36610169491525</v>
      </c>
      <c r="K26" s="9">
        <f>man!H21</f>
        <v>1331</v>
      </c>
      <c r="L26" s="12">
        <f t="shared" si="4"/>
        <v>18.047457627118643</v>
      </c>
      <c r="M26" s="9">
        <f>man!I21</f>
        <v>868</v>
      </c>
      <c r="N26" s="14">
        <f t="shared" si="5"/>
        <v>11.76949152542373</v>
      </c>
    </row>
    <row r="27" spans="1:14" ht="12.75">
      <c r="A27" s="1" t="s">
        <v>61</v>
      </c>
      <c r="B27" s="8" t="s">
        <v>25</v>
      </c>
      <c r="C27" s="9">
        <v>7657</v>
      </c>
      <c r="D27" s="9">
        <f t="shared" si="0"/>
        <v>9053</v>
      </c>
      <c r="E27" s="9">
        <f>man!E22</f>
        <v>1234</v>
      </c>
      <c r="F27" s="12">
        <f t="shared" si="1"/>
        <v>13.630840605324202</v>
      </c>
      <c r="G27" s="9">
        <f>man!F22</f>
        <v>2526</v>
      </c>
      <c r="H27" s="12">
        <f t="shared" si="2"/>
        <v>27.902352811222798</v>
      </c>
      <c r="I27" s="9">
        <f>man!G22</f>
        <v>2542</v>
      </c>
      <c r="J27" s="12">
        <f t="shared" si="3"/>
        <v>28.079089804484703</v>
      </c>
      <c r="K27" s="9">
        <f>man!H22</f>
        <v>1780</v>
      </c>
      <c r="L27" s="12">
        <f t="shared" si="4"/>
        <v>19.66199050038661</v>
      </c>
      <c r="M27" s="9">
        <f>man!I22</f>
        <v>971</v>
      </c>
      <c r="N27" s="14">
        <f t="shared" si="5"/>
        <v>10.725726278581686</v>
      </c>
    </row>
    <row r="28" spans="1:14" ht="12.75">
      <c r="A28" s="1" t="s">
        <v>27</v>
      </c>
      <c r="B28" s="8" t="s">
        <v>41</v>
      </c>
      <c r="C28" s="9">
        <v>8933</v>
      </c>
      <c r="D28" s="9">
        <f t="shared" si="0"/>
        <v>11926</v>
      </c>
      <c r="E28" s="9">
        <f>man!E23</f>
        <v>860</v>
      </c>
      <c r="F28" s="12">
        <f t="shared" si="1"/>
        <v>7.211135334563139</v>
      </c>
      <c r="G28" s="9">
        <f>man!F23</f>
        <v>3428</v>
      </c>
      <c r="H28" s="12">
        <f t="shared" si="2"/>
        <v>28.74392084521214</v>
      </c>
      <c r="I28" s="9">
        <f>man!G23</f>
        <v>3811</v>
      </c>
      <c r="J28" s="12">
        <f t="shared" si="3"/>
        <v>31.955391581418752</v>
      </c>
      <c r="K28" s="9">
        <f>man!H23</f>
        <v>2442</v>
      </c>
      <c r="L28" s="12">
        <f t="shared" si="4"/>
        <v>20.476270333724635</v>
      </c>
      <c r="M28" s="9">
        <f>man!I23</f>
        <v>1385</v>
      </c>
      <c r="N28" s="14">
        <f t="shared" si="5"/>
        <v>11.613281905081335</v>
      </c>
    </row>
    <row r="29" spans="1:14" ht="12.75">
      <c r="A29" s="1" t="s">
        <v>46</v>
      </c>
      <c r="B29" s="8" t="s">
        <v>56</v>
      </c>
      <c r="C29" s="9">
        <v>13061</v>
      </c>
      <c r="D29" s="9">
        <f t="shared" si="0"/>
        <v>15443</v>
      </c>
      <c r="E29" s="9">
        <f>man!E24</f>
        <v>1641</v>
      </c>
      <c r="F29" s="12">
        <f t="shared" si="1"/>
        <v>10.626173670918863</v>
      </c>
      <c r="G29" s="9">
        <f>man!F24</f>
        <v>3994</v>
      </c>
      <c r="H29" s="12">
        <f t="shared" si="2"/>
        <v>25.86285048241922</v>
      </c>
      <c r="I29" s="9">
        <f>man!G24</f>
        <v>4942</v>
      </c>
      <c r="J29" s="12">
        <f t="shared" si="3"/>
        <v>32.00155410218222</v>
      </c>
      <c r="K29" s="9">
        <f>man!H24</f>
        <v>3113</v>
      </c>
      <c r="L29" s="12">
        <f t="shared" si="4"/>
        <v>20.158000388525547</v>
      </c>
      <c r="M29" s="9">
        <f>man!I24</f>
        <v>1753</v>
      </c>
      <c r="N29" s="14">
        <f t="shared" si="5"/>
        <v>11.351421355954153</v>
      </c>
    </row>
    <row r="30" spans="1:14" ht="12.75">
      <c r="A30" s="1" t="s">
        <v>5</v>
      </c>
      <c r="B30" s="8" t="s">
        <v>33</v>
      </c>
      <c r="C30" s="9">
        <v>5099</v>
      </c>
      <c r="D30" s="9">
        <f t="shared" si="0"/>
        <v>6142</v>
      </c>
      <c r="E30" s="9">
        <f>man!E25</f>
        <v>718</v>
      </c>
      <c r="F30" s="12">
        <f t="shared" si="1"/>
        <v>11.690003256268316</v>
      </c>
      <c r="G30" s="9">
        <f>man!F25</f>
        <v>1497</v>
      </c>
      <c r="H30" s="12">
        <f t="shared" si="2"/>
        <v>24.373168349071964</v>
      </c>
      <c r="I30" s="9">
        <f>man!G25</f>
        <v>1876</v>
      </c>
      <c r="J30" s="12">
        <f t="shared" si="3"/>
        <v>30.54379680885705</v>
      </c>
      <c r="K30" s="9">
        <f>man!H25</f>
        <v>1224</v>
      </c>
      <c r="L30" s="12">
        <f t="shared" si="4"/>
        <v>19.928362097036796</v>
      </c>
      <c r="M30" s="9">
        <f>man!I25</f>
        <v>827</v>
      </c>
      <c r="N30" s="14">
        <f t="shared" si="5"/>
        <v>13.464669488765873</v>
      </c>
    </row>
    <row r="31" spans="1:14" ht="12.75">
      <c r="A31" s="1" t="s">
        <v>83</v>
      </c>
      <c r="B31" s="8" t="s">
        <v>44</v>
      </c>
      <c r="C31" s="9">
        <v>22374</v>
      </c>
      <c r="D31" s="9">
        <f t="shared" si="0"/>
        <v>26050</v>
      </c>
      <c r="E31" s="9">
        <f>man!E26</f>
        <v>3602</v>
      </c>
      <c r="F31" s="12">
        <f t="shared" si="1"/>
        <v>13.82725527831094</v>
      </c>
      <c r="G31" s="9">
        <f>man!F26</f>
        <v>8540</v>
      </c>
      <c r="H31" s="12">
        <f t="shared" si="2"/>
        <v>32.7831094049904</v>
      </c>
      <c r="I31" s="9">
        <f>man!G26</f>
        <v>7345</v>
      </c>
      <c r="J31" s="12">
        <f t="shared" si="3"/>
        <v>28.195777351247603</v>
      </c>
      <c r="K31" s="9">
        <f>man!H26</f>
        <v>4126</v>
      </c>
      <c r="L31" s="12">
        <f t="shared" si="4"/>
        <v>15.838771593090211</v>
      </c>
      <c r="M31" s="9">
        <f>man!I26</f>
        <v>2437</v>
      </c>
      <c r="N31" s="14">
        <f t="shared" si="5"/>
        <v>9.355086372360844</v>
      </c>
    </row>
    <row r="32" spans="1:14" ht="12.75">
      <c r="A32" s="1" t="s">
        <v>67</v>
      </c>
      <c r="B32" s="8" t="s">
        <v>50</v>
      </c>
      <c r="C32" s="9">
        <v>25669</v>
      </c>
      <c r="D32" s="9">
        <f t="shared" si="0"/>
        <v>30204</v>
      </c>
      <c r="E32" s="9">
        <f>man!E27</f>
        <v>3888</v>
      </c>
      <c r="F32" s="12">
        <f t="shared" si="1"/>
        <v>12.872467222884387</v>
      </c>
      <c r="G32" s="9">
        <f>man!F27</f>
        <v>9872</v>
      </c>
      <c r="H32" s="12">
        <f t="shared" si="2"/>
        <v>32.68441266057476</v>
      </c>
      <c r="I32" s="9">
        <f>man!G27</f>
        <v>9299</v>
      </c>
      <c r="J32" s="12">
        <f t="shared" si="3"/>
        <v>30.78731293868362</v>
      </c>
      <c r="K32" s="9">
        <f>man!H27</f>
        <v>4639</v>
      </c>
      <c r="L32" s="12">
        <f t="shared" si="4"/>
        <v>15.3588928618726</v>
      </c>
      <c r="M32" s="9">
        <f>man!I27</f>
        <v>2506</v>
      </c>
      <c r="N32" s="14">
        <f t="shared" si="5"/>
        <v>8.296914315984639</v>
      </c>
    </row>
    <row r="33" spans="1:14" ht="12.75">
      <c r="A33" s="1" t="s">
        <v>26</v>
      </c>
      <c r="B33" s="8" t="s">
        <v>34</v>
      </c>
      <c r="C33" s="9">
        <v>13823</v>
      </c>
      <c r="D33" s="9">
        <f t="shared" si="0"/>
        <v>16822</v>
      </c>
      <c r="E33" s="9">
        <f>man!E28</f>
        <v>1963</v>
      </c>
      <c r="F33" s="12">
        <f t="shared" si="1"/>
        <v>11.669242658423492</v>
      </c>
      <c r="G33" s="9">
        <f>man!F28</f>
        <v>4839</v>
      </c>
      <c r="H33" s="12">
        <f t="shared" si="2"/>
        <v>28.7659017952681</v>
      </c>
      <c r="I33" s="9">
        <f>man!G28</f>
        <v>4922</v>
      </c>
      <c r="J33" s="12">
        <f t="shared" si="3"/>
        <v>29.25930329330638</v>
      </c>
      <c r="K33" s="9">
        <f>man!H28</f>
        <v>3256</v>
      </c>
      <c r="L33" s="12">
        <f t="shared" si="4"/>
        <v>19.35560575436928</v>
      </c>
      <c r="M33" s="9">
        <f>man!I28</f>
        <v>1842</v>
      </c>
      <c r="N33" s="14">
        <f t="shared" si="5"/>
        <v>10.949946498632743</v>
      </c>
    </row>
    <row r="34" spans="1:14" ht="12.75">
      <c r="A34" s="1" t="s">
        <v>20</v>
      </c>
      <c r="B34" s="8" t="s">
        <v>15</v>
      </c>
      <c r="C34" s="9">
        <v>5039</v>
      </c>
      <c r="D34" s="9">
        <f t="shared" si="0"/>
        <v>5756</v>
      </c>
      <c r="E34" s="9">
        <f>man!E29</f>
        <v>629</v>
      </c>
      <c r="F34" s="12">
        <f t="shared" si="1"/>
        <v>10.927727588603195</v>
      </c>
      <c r="G34" s="9">
        <f>man!F29</f>
        <v>1595</v>
      </c>
      <c r="H34" s="12">
        <f t="shared" si="2"/>
        <v>27.710215427380124</v>
      </c>
      <c r="I34" s="9">
        <f>man!G29</f>
        <v>1584</v>
      </c>
      <c r="J34" s="12">
        <f t="shared" si="3"/>
        <v>27.51911049339819</v>
      </c>
      <c r="K34" s="9">
        <f>man!H29</f>
        <v>1229</v>
      </c>
      <c r="L34" s="12">
        <f t="shared" si="4"/>
        <v>21.351633078526756</v>
      </c>
      <c r="M34" s="9">
        <f>man!I29</f>
        <v>719</v>
      </c>
      <c r="N34" s="14">
        <f t="shared" si="5"/>
        <v>12.49131341209173</v>
      </c>
    </row>
    <row r="35" spans="1:14" ht="12.75">
      <c r="A35" s="1" t="s">
        <v>82</v>
      </c>
      <c r="B35" s="8" t="s">
        <v>54</v>
      </c>
      <c r="C35" s="9">
        <v>16039</v>
      </c>
      <c r="D35" s="9">
        <f t="shared" si="0"/>
        <v>20459</v>
      </c>
      <c r="E35" s="9">
        <f>man!E30</f>
        <v>2048</v>
      </c>
      <c r="F35" s="12">
        <f t="shared" si="1"/>
        <v>10.010264431301627</v>
      </c>
      <c r="G35" s="9">
        <f>man!F30</f>
        <v>5783</v>
      </c>
      <c r="H35" s="12">
        <f t="shared" si="2"/>
        <v>28.266288674910793</v>
      </c>
      <c r="I35" s="9">
        <f>man!G30</f>
        <v>6405</v>
      </c>
      <c r="J35" s="12">
        <f t="shared" si="3"/>
        <v>31.306515469964317</v>
      </c>
      <c r="K35" s="9">
        <f>man!H30</f>
        <v>4030</v>
      </c>
      <c r="L35" s="12">
        <f t="shared" si="4"/>
        <v>19.697932450266386</v>
      </c>
      <c r="M35" s="9">
        <f>man!I30</f>
        <v>2193</v>
      </c>
      <c r="N35" s="14">
        <f t="shared" si="5"/>
        <v>10.71899897355687</v>
      </c>
    </row>
    <row r="36" spans="1:14" ht="12.75">
      <c r="A36" s="1" t="s">
        <v>32</v>
      </c>
      <c r="B36" s="8" t="s">
        <v>52</v>
      </c>
      <c r="C36" s="9">
        <v>11145</v>
      </c>
      <c r="D36" s="9">
        <f t="shared" si="0"/>
        <v>13991</v>
      </c>
      <c r="E36" s="9">
        <f>man!E31</f>
        <v>1414</v>
      </c>
      <c r="F36" s="12">
        <f t="shared" si="1"/>
        <v>10.106497033807447</v>
      </c>
      <c r="G36" s="9">
        <f>man!F31</f>
        <v>3661</v>
      </c>
      <c r="H36" s="12">
        <f t="shared" si="2"/>
        <v>26.166821528125222</v>
      </c>
      <c r="I36" s="9">
        <f>man!G31</f>
        <v>4144</v>
      </c>
      <c r="J36" s="12">
        <f t="shared" si="3"/>
        <v>29.61904081195054</v>
      </c>
      <c r="K36" s="9">
        <f>man!H31</f>
        <v>2912</v>
      </c>
      <c r="L36" s="12">
        <f t="shared" si="4"/>
        <v>20.8133800300193</v>
      </c>
      <c r="M36" s="9">
        <f>man!I31</f>
        <v>1860</v>
      </c>
      <c r="N36" s="14">
        <f t="shared" si="5"/>
        <v>13.294260596097491</v>
      </c>
    </row>
    <row r="37" spans="1:14" ht="12.75">
      <c r="A37" s="1" t="s">
        <v>0</v>
      </c>
      <c r="B37" s="8" t="s">
        <v>55</v>
      </c>
      <c r="C37" s="9">
        <v>9054</v>
      </c>
      <c r="D37" s="9">
        <f t="shared" si="0"/>
        <v>11067</v>
      </c>
      <c r="E37" s="9">
        <f>man!E32</f>
        <v>1354</v>
      </c>
      <c r="F37" s="12">
        <f t="shared" si="1"/>
        <v>12.23457124785398</v>
      </c>
      <c r="G37" s="9">
        <f>man!F32</f>
        <v>3129</v>
      </c>
      <c r="H37" s="12">
        <f t="shared" si="2"/>
        <v>28.27324478178368</v>
      </c>
      <c r="I37" s="9">
        <f>man!G32</f>
        <v>3072</v>
      </c>
      <c r="J37" s="12">
        <f t="shared" si="3"/>
        <v>27.75820005421523</v>
      </c>
      <c r="K37" s="9">
        <f>man!H32</f>
        <v>2263</v>
      </c>
      <c r="L37" s="12">
        <f t="shared" si="4"/>
        <v>20.448179271708682</v>
      </c>
      <c r="M37" s="9">
        <f>man!I32</f>
        <v>1249</v>
      </c>
      <c r="N37" s="14">
        <f t="shared" si="5"/>
        <v>11.28580464443842</v>
      </c>
    </row>
    <row r="38" spans="1:14" ht="12.75">
      <c r="A38" s="1" t="s">
        <v>72</v>
      </c>
      <c r="B38" s="8" t="s">
        <v>28</v>
      </c>
      <c r="C38" s="9">
        <v>23374</v>
      </c>
      <c r="D38" s="9">
        <f t="shared" si="0"/>
        <v>28251</v>
      </c>
      <c r="E38" s="9">
        <f>man!E33</f>
        <v>3011</v>
      </c>
      <c r="F38" s="12">
        <f t="shared" si="1"/>
        <v>10.658029804254717</v>
      </c>
      <c r="G38" s="9">
        <f>man!F33</f>
        <v>7998</v>
      </c>
      <c r="H38" s="12">
        <f t="shared" si="2"/>
        <v>28.31050228310502</v>
      </c>
      <c r="I38" s="9">
        <f>man!G33</f>
        <v>8619</v>
      </c>
      <c r="J38" s="12">
        <f t="shared" si="3"/>
        <v>30.5086545609005</v>
      </c>
      <c r="K38" s="9">
        <f>man!H33</f>
        <v>5378</v>
      </c>
      <c r="L38" s="12">
        <f t="shared" si="4"/>
        <v>19.036494283388198</v>
      </c>
      <c r="M38" s="9">
        <f>man!I33</f>
        <v>3245</v>
      </c>
      <c r="N38" s="14">
        <f t="shared" si="5"/>
        <v>11.486319068351563</v>
      </c>
    </row>
    <row r="39" spans="1:14" ht="12.75">
      <c r="A39" s="1" t="s">
        <v>49</v>
      </c>
      <c r="B39" s="8" t="s">
        <v>79</v>
      </c>
      <c r="C39" s="9">
        <v>9421</v>
      </c>
      <c r="D39" s="9">
        <f t="shared" si="0"/>
        <v>11842</v>
      </c>
      <c r="E39" s="9">
        <f>man!E34</f>
        <v>1348</v>
      </c>
      <c r="F39" s="12">
        <f t="shared" si="1"/>
        <v>11.383212295220401</v>
      </c>
      <c r="G39" s="9">
        <f>man!F34</f>
        <v>3344</v>
      </c>
      <c r="H39" s="12">
        <f t="shared" si="2"/>
        <v>28.23847323087316</v>
      </c>
      <c r="I39" s="9">
        <f>man!G34</f>
        <v>3478</v>
      </c>
      <c r="J39" s="12">
        <f t="shared" si="3"/>
        <v>29.370038844789732</v>
      </c>
      <c r="K39" s="9">
        <f>man!H34</f>
        <v>2394</v>
      </c>
      <c r="L39" s="12">
        <f t="shared" si="4"/>
        <v>20.216179699375108</v>
      </c>
      <c r="M39" s="9">
        <f>man!I34</f>
        <v>1278</v>
      </c>
      <c r="N39" s="14">
        <f t="shared" si="5"/>
        <v>10.792095929741597</v>
      </c>
    </row>
    <row r="40" spans="1:14" ht="12.75">
      <c r="A40" s="1" t="s">
        <v>76</v>
      </c>
      <c r="B40" s="8" t="s">
        <v>84</v>
      </c>
      <c r="C40" s="9">
        <v>5695</v>
      </c>
      <c r="D40" s="9">
        <f t="shared" si="0"/>
        <v>7272</v>
      </c>
      <c r="E40" s="9">
        <f>man!E35</f>
        <v>919</v>
      </c>
      <c r="F40" s="12">
        <f t="shared" si="1"/>
        <v>12.637513751375137</v>
      </c>
      <c r="G40" s="9">
        <f>man!F35</f>
        <v>2055</v>
      </c>
      <c r="H40" s="12">
        <f t="shared" si="2"/>
        <v>28.25907590759076</v>
      </c>
      <c r="I40" s="9">
        <f>man!G35</f>
        <v>2164</v>
      </c>
      <c r="J40" s="12">
        <f t="shared" si="3"/>
        <v>29.757975797579757</v>
      </c>
      <c r="K40" s="9">
        <f>man!H35</f>
        <v>1372</v>
      </c>
      <c r="L40" s="12">
        <f t="shared" si="4"/>
        <v>18.866886688668867</v>
      </c>
      <c r="M40" s="9">
        <f>man!I35</f>
        <v>762</v>
      </c>
      <c r="N40" s="14">
        <f t="shared" si="5"/>
        <v>10.478547854785479</v>
      </c>
    </row>
    <row r="41" spans="1:14" ht="12.75">
      <c r="A41" s="1" t="s">
        <v>9</v>
      </c>
      <c r="B41" s="8" t="s">
        <v>35</v>
      </c>
      <c r="C41" s="9">
        <v>13206</v>
      </c>
      <c r="D41" s="9">
        <f t="shared" si="0"/>
        <v>16903</v>
      </c>
      <c r="E41" s="9">
        <f>man!E36</f>
        <v>1586</v>
      </c>
      <c r="F41" s="12">
        <f t="shared" si="1"/>
        <v>9.382949772229782</v>
      </c>
      <c r="G41" s="9">
        <f>man!F36</f>
        <v>5187</v>
      </c>
      <c r="H41" s="12">
        <f t="shared" si="2"/>
        <v>30.686860320653135</v>
      </c>
      <c r="I41" s="9">
        <f>man!G36</f>
        <v>4966</v>
      </c>
      <c r="J41" s="12">
        <f t="shared" si="3"/>
        <v>29.37940010648997</v>
      </c>
      <c r="K41" s="9">
        <f>man!H36</f>
        <v>3270</v>
      </c>
      <c r="L41" s="12">
        <f t="shared" si="4"/>
        <v>19.34567828196178</v>
      </c>
      <c r="M41" s="9">
        <f>man!I36</f>
        <v>1894</v>
      </c>
      <c r="N41" s="14">
        <f t="shared" si="5"/>
        <v>11.205111518665326</v>
      </c>
    </row>
    <row r="42" spans="1:14" ht="12.75">
      <c r="A42" s="1" t="s">
        <v>73</v>
      </c>
      <c r="B42" s="8" t="s">
        <v>78</v>
      </c>
      <c r="C42" s="9">
        <v>13583</v>
      </c>
      <c r="D42" s="9">
        <f t="shared" si="0"/>
        <v>17148</v>
      </c>
      <c r="E42" s="9">
        <f>man!E37</f>
        <v>2079</v>
      </c>
      <c r="F42" s="12">
        <f t="shared" si="1"/>
        <v>12.123862841147655</v>
      </c>
      <c r="G42" s="9">
        <f>man!F37</f>
        <v>4820</v>
      </c>
      <c r="H42" s="12">
        <f t="shared" si="2"/>
        <v>28.108234196407743</v>
      </c>
      <c r="I42" s="9">
        <f>man!G37</f>
        <v>5209</v>
      </c>
      <c r="J42" s="12">
        <f t="shared" si="3"/>
        <v>30.37672031723816</v>
      </c>
      <c r="K42" s="9">
        <f>man!H37</f>
        <v>3187</v>
      </c>
      <c r="L42" s="12">
        <f t="shared" si="4"/>
        <v>18.58525775600653</v>
      </c>
      <c r="M42" s="9">
        <f>man!I37</f>
        <v>1853</v>
      </c>
      <c r="N42" s="14">
        <f t="shared" si="5"/>
        <v>10.805924889199908</v>
      </c>
    </row>
    <row r="43" spans="1:14" ht="12.75">
      <c r="A43" s="1" t="s">
        <v>29</v>
      </c>
      <c r="B43" s="8" t="s">
        <v>75</v>
      </c>
      <c r="C43" s="9">
        <v>8021</v>
      </c>
      <c r="D43" s="9">
        <f t="shared" si="0"/>
        <v>9766</v>
      </c>
      <c r="E43" s="9">
        <f>man!E38</f>
        <v>1238</v>
      </c>
      <c r="F43" s="12">
        <f t="shared" si="1"/>
        <v>12.676633217284456</v>
      </c>
      <c r="G43" s="9">
        <f>man!F38</f>
        <v>2698</v>
      </c>
      <c r="H43" s="12">
        <f t="shared" si="2"/>
        <v>27.626459143968873</v>
      </c>
      <c r="I43" s="9">
        <f>man!G38</f>
        <v>2639</v>
      </c>
      <c r="J43" s="12">
        <f t="shared" si="3"/>
        <v>27.022322342822036</v>
      </c>
      <c r="K43" s="9">
        <f>man!H38</f>
        <v>1891</v>
      </c>
      <c r="L43" s="12">
        <f t="shared" si="4"/>
        <v>19.363096457096045</v>
      </c>
      <c r="M43" s="9">
        <f>man!I38</f>
        <v>1300</v>
      </c>
      <c r="N43" s="14">
        <f t="shared" si="5"/>
        <v>13.31148883882859</v>
      </c>
    </row>
    <row r="44" spans="1:14" ht="12.75">
      <c r="A44" s="1" t="s">
        <v>68</v>
      </c>
      <c r="B44" s="8" t="s">
        <v>14</v>
      </c>
      <c r="C44" s="9">
        <v>34236</v>
      </c>
      <c r="D44" s="9">
        <f t="shared" si="0"/>
        <v>41814</v>
      </c>
      <c r="E44" s="9">
        <f>man!E39</f>
        <v>4470</v>
      </c>
      <c r="F44" s="12">
        <f t="shared" si="1"/>
        <v>10.690199454728083</v>
      </c>
      <c r="G44" s="9">
        <f>man!F39</f>
        <v>12504</v>
      </c>
      <c r="H44" s="12">
        <f t="shared" si="2"/>
        <v>29.903859951212514</v>
      </c>
      <c r="I44" s="9">
        <f>man!G39</f>
        <v>12108</v>
      </c>
      <c r="J44" s="12">
        <f t="shared" si="3"/>
        <v>28.956808724350697</v>
      </c>
      <c r="K44" s="9">
        <f>man!H39</f>
        <v>8054</v>
      </c>
      <c r="L44" s="12">
        <f t="shared" si="4"/>
        <v>19.26149136652796</v>
      </c>
      <c r="M44" s="9">
        <f>man!I39</f>
        <v>4678</v>
      </c>
      <c r="N44" s="14">
        <f t="shared" si="5"/>
        <v>11.187640503180752</v>
      </c>
    </row>
    <row r="45" spans="1:14" ht="12.75">
      <c r="A45" s="1" t="s">
        <v>19</v>
      </c>
      <c r="B45" s="8" t="s">
        <v>81</v>
      </c>
      <c r="C45" s="9">
        <v>6002</v>
      </c>
      <c r="D45" s="9">
        <f t="shared" si="0"/>
        <v>7274</v>
      </c>
      <c r="E45" s="9">
        <f>man!E40</f>
        <v>807</v>
      </c>
      <c r="F45" s="12">
        <f t="shared" si="1"/>
        <v>11.094308496013197</v>
      </c>
      <c r="G45" s="9">
        <f>man!F40</f>
        <v>1861</v>
      </c>
      <c r="H45" s="12">
        <f t="shared" si="2"/>
        <v>25.584272752268355</v>
      </c>
      <c r="I45" s="9">
        <f>man!G40</f>
        <v>1922</v>
      </c>
      <c r="J45" s="12">
        <f t="shared" si="3"/>
        <v>26.42287599670058</v>
      </c>
      <c r="K45" s="9">
        <f>man!H40</f>
        <v>1694</v>
      </c>
      <c r="L45" s="12">
        <f t="shared" si="4"/>
        <v>23.288424525708002</v>
      </c>
      <c r="M45" s="9">
        <f>man!I40</f>
        <v>990</v>
      </c>
      <c r="N45" s="14">
        <f t="shared" si="5"/>
        <v>13.61011822930987</v>
      </c>
    </row>
    <row r="46" spans="1:14" ht="12.75">
      <c r="A46" s="1" t="s">
        <v>48</v>
      </c>
      <c r="B46" s="8" t="s">
        <v>17</v>
      </c>
      <c r="C46" s="9">
        <v>5848</v>
      </c>
      <c r="D46" s="9">
        <f t="shared" si="0"/>
        <v>6902</v>
      </c>
      <c r="E46" s="9">
        <f>man!E41</f>
        <v>735</v>
      </c>
      <c r="F46" s="12">
        <f t="shared" si="1"/>
        <v>10.649087221095336</v>
      </c>
      <c r="G46" s="9">
        <f>man!F41</f>
        <v>1729</v>
      </c>
      <c r="H46" s="12">
        <f t="shared" si="2"/>
        <v>25.050709939148074</v>
      </c>
      <c r="I46" s="9">
        <f>man!G41</f>
        <v>2006</v>
      </c>
      <c r="J46" s="12">
        <f t="shared" si="3"/>
        <v>29.064039408866993</v>
      </c>
      <c r="K46" s="9">
        <f>man!H41</f>
        <v>1572</v>
      </c>
      <c r="L46" s="12">
        <f t="shared" si="4"/>
        <v>22.776006954505938</v>
      </c>
      <c r="M46" s="9">
        <f>man!I41</f>
        <v>860</v>
      </c>
      <c r="N46" s="14">
        <f t="shared" si="5"/>
        <v>12.460156476383657</v>
      </c>
    </row>
    <row r="47" spans="1:14" ht="12.75">
      <c r="A47" s="1" t="s">
        <v>59</v>
      </c>
      <c r="B47" s="8" t="s">
        <v>80</v>
      </c>
      <c r="C47" s="9">
        <v>9008</v>
      </c>
      <c r="D47" s="9">
        <f t="shared" si="0"/>
        <v>11147</v>
      </c>
      <c r="E47" s="9">
        <f>man!E42</f>
        <v>1265</v>
      </c>
      <c r="F47" s="12">
        <f t="shared" si="1"/>
        <v>11.348344846146945</v>
      </c>
      <c r="G47" s="9">
        <f>man!F42</f>
        <v>3033</v>
      </c>
      <c r="H47" s="12">
        <f t="shared" si="2"/>
        <v>27.209114559971294</v>
      </c>
      <c r="I47" s="9">
        <f>man!G42</f>
        <v>3119</v>
      </c>
      <c r="J47" s="12">
        <f t="shared" si="3"/>
        <v>27.980622589037406</v>
      </c>
      <c r="K47" s="9">
        <f>man!H42</f>
        <v>2265</v>
      </c>
      <c r="L47" s="12">
        <f t="shared" si="4"/>
        <v>20.319368439938998</v>
      </c>
      <c r="M47" s="9">
        <f>man!I42</f>
        <v>1465</v>
      </c>
      <c r="N47" s="14">
        <f t="shared" si="5"/>
        <v>13.142549564905357</v>
      </c>
    </row>
    <row r="48" spans="1:14" ht="12.75">
      <c r="A48" s="1" t="s">
        <v>63</v>
      </c>
      <c r="B48" s="8" t="s">
        <v>31</v>
      </c>
      <c r="C48" s="9">
        <v>7563</v>
      </c>
      <c r="D48" s="9">
        <f t="shared" si="0"/>
        <v>8893</v>
      </c>
      <c r="E48" s="9">
        <f>man!E43</f>
        <v>903</v>
      </c>
      <c r="F48" s="12">
        <f t="shared" si="1"/>
        <v>10.15405375014056</v>
      </c>
      <c r="G48" s="9">
        <f>man!F43</f>
        <v>2372</v>
      </c>
      <c r="H48" s="12">
        <f t="shared" si="2"/>
        <v>26.67266389294951</v>
      </c>
      <c r="I48" s="9">
        <f>man!G43</f>
        <v>2609</v>
      </c>
      <c r="J48" s="12">
        <f t="shared" si="3"/>
        <v>29.3376813223884</v>
      </c>
      <c r="K48" s="9">
        <f>man!H43</f>
        <v>1875</v>
      </c>
      <c r="L48" s="12">
        <f t="shared" si="4"/>
        <v>21.083998650624086</v>
      </c>
      <c r="M48" s="9">
        <f>man!I43</f>
        <v>1134</v>
      </c>
      <c r="N48" s="14">
        <f t="shared" si="5"/>
        <v>12.751602383897447</v>
      </c>
    </row>
    <row r="49" spans="2:16" s="3" customFormat="1" ht="12.75">
      <c r="B49" s="10" t="s">
        <v>93</v>
      </c>
      <c r="C49" s="11">
        <f>SUM(C7:C48)</f>
        <v>734867</v>
      </c>
      <c r="D49" s="11">
        <f aca="true" t="shared" si="6" ref="D49:M49">SUM(D7:D48)</f>
        <v>892091</v>
      </c>
      <c r="E49" s="11">
        <f t="shared" si="6"/>
        <v>99864</v>
      </c>
      <c r="F49" s="13">
        <f t="shared" si="1"/>
        <v>11.194373668157171</v>
      </c>
      <c r="G49" s="11">
        <f t="shared" si="6"/>
        <v>264406</v>
      </c>
      <c r="H49" s="13">
        <f t="shared" si="2"/>
        <v>29.63890455121731</v>
      </c>
      <c r="I49" s="11">
        <f t="shared" si="6"/>
        <v>260436</v>
      </c>
      <c r="J49" s="13">
        <f t="shared" si="3"/>
        <v>29.193882686855936</v>
      </c>
      <c r="K49" s="11">
        <f t="shared" si="6"/>
        <v>167669</v>
      </c>
      <c r="L49" s="13">
        <f t="shared" si="4"/>
        <v>18.7950556613619</v>
      </c>
      <c r="M49" s="11">
        <f t="shared" si="6"/>
        <v>99716</v>
      </c>
      <c r="N49" s="15">
        <f t="shared" si="5"/>
        <v>11.17778343240768</v>
      </c>
      <c r="P49" s="17"/>
    </row>
    <row r="50" spans="2:14" ht="51.75" customHeight="1">
      <c r="B50" s="20" t="s">
        <v>97</v>
      </c>
      <c r="C50" s="20"/>
      <c r="D50" s="20"/>
      <c r="E50" s="20"/>
      <c r="F50" s="20"/>
      <c r="G50" s="20"/>
      <c r="H50" s="20"/>
      <c r="I50" s="20"/>
      <c r="J50" s="20"/>
      <c r="K50" s="20"/>
      <c r="L50" s="20"/>
      <c r="M50" s="20"/>
      <c r="N50" s="20"/>
    </row>
  </sheetData>
  <sheetProtection/>
  <mergeCells count="12">
    <mergeCell ref="B2:N2"/>
    <mergeCell ref="I5:J5"/>
    <mergeCell ref="B1:N1"/>
    <mergeCell ref="B50:N50"/>
    <mergeCell ref="K5:L5"/>
    <mergeCell ref="M5:N5"/>
    <mergeCell ref="E4:N4"/>
    <mergeCell ref="B4:B5"/>
    <mergeCell ref="C4:C5"/>
    <mergeCell ref="D4:D5"/>
    <mergeCell ref="E5:F5"/>
    <mergeCell ref="G5:H5"/>
  </mergeCells>
  <printOptions/>
  <pageMargins left="1.41" right="0.2755905511811024" top="0.27" bottom="0.6" header="0.25" footer="0.5118110236220472"/>
  <pageSetup horizontalDpi="600" verticalDpi="600" orientation="landscape" paperSize="9" scale="80"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4"/>
  <sheetViews>
    <sheetView zoomScalePageLayoutView="0" workbookViewId="0" topLeftCell="A1">
      <selection activeCell="D3" sqref="D3"/>
    </sheetView>
  </sheetViews>
  <sheetFormatPr defaultColWidth="9.140625" defaultRowHeight="12.75"/>
  <sheetData>
    <row r="1" spans="1:9" ht="12.75">
      <c r="A1" s="2" t="s">
        <v>39</v>
      </c>
      <c r="B1" s="2" t="s">
        <v>99</v>
      </c>
      <c r="C1" s="2" t="s">
        <v>100</v>
      </c>
      <c r="D1" s="2" t="s">
        <v>101</v>
      </c>
      <c r="E1" s="2" t="s">
        <v>102</v>
      </c>
      <c r="F1" s="2" t="s">
        <v>103</v>
      </c>
      <c r="G1" s="2" t="s">
        <v>104</v>
      </c>
      <c r="H1" s="2" t="s">
        <v>105</v>
      </c>
      <c r="I1" s="2" t="s">
        <v>106</v>
      </c>
    </row>
    <row r="2" spans="1:9" ht="12.75">
      <c r="A2" s="18" t="s">
        <v>66</v>
      </c>
      <c r="B2" s="18" t="s">
        <v>7</v>
      </c>
      <c r="C2" s="18">
        <v>10832</v>
      </c>
      <c r="D2" s="18">
        <v>13030</v>
      </c>
      <c r="E2" s="18">
        <v>1492</v>
      </c>
      <c r="F2" s="18">
        <v>3961</v>
      </c>
      <c r="G2" s="18">
        <v>3667</v>
      </c>
      <c r="H2" s="18">
        <v>2531</v>
      </c>
      <c r="I2" s="18">
        <v>1379</v>
      </c>
    </row>
    <row r="3" spans="1:9" ht="12.75">
      <c r="A3" s="18" t="s">
        <v>47</v>
      </c>
      <c r="B3" s="18" t="s">
        <v>11</v>
      </c>
      <c r="C3" s="18">
        <v>14940</v>
      </c>
      <c r="D3" s="18">
        <v>18170</v>
      </c>
      <c r="E3" s="18">
        <v>1825</v>
      </c>
      <c r="F3" s="18">
        <v>5187</v>
      </c>
      <c r="G3" s="18">
        <v>5359</v>
      </c>
      <c r="H3" s="18">
        <v>3593</v>
      </c>
      <c r="I3" s="18">
        <v>2206</v>
      </c>
    </row>
    <row r="4" spans="1:9" ht="12.75">
      <c r="A4" s="18" t="s">
        <v>58</v>
      </c>
      <c r="B4" s="18" t="s">
        <v>13</v>
      </c>
      <c r="C4" s="18">
        <v>20092</v>
      </c>
      <c r="D4" s="18">
        <v>24524</v>
      </c>
      <c r="E4" s="18">
        <v>2886</v>
      </c>
      <c r="F4" s="18">
        <v>7410</v>
      </c>
      <c r="G4" s="18">
        <v>7078</v>
      </c>
      <c r="H4" s="18">
        <v>4478</v>
      </c>
      <c r="I4" s="18">
        <v>2672</v>
      </c>
    </row>
    <row r="5" spans="1:9" ht="12.75">
      <c r="A5" s="18" t="s">
        <v>2</v>
      </c>
      <c r="B5" s="18" t="s">
        <v>62</v>
      </c>
      <c r="C5" s="18">
        <v>15315</v>
      </c>
      <c r="D5" s="18">
        <v>19061</v>
      </c>
      <c r="E5" s="18">
        <v>2004</v>
      </c>
      <c r="F5" s="18">
        <v>5143</v>
      </c>
      <c r="G5" s="18">
        <v>5546</v>
      </c>
      <c r="H5" s="18">
        <v>4097</v>
      </c>
      <c r="I5" s="18">
        <v>2271</v>
      </c>
    </row>
    <row r="6" spans="1:9" ht="12.75">
      <c r="A6" s="18" t="s">
        <v>1</v>
      </c>
      <c r="B6" s="18" t="s">
        <v>60</v>
      </c>
      <c r="C6" s="18">
        <v>24807</v>
      </c>
      <c r="D6" s="18">
        <v>29983</v>
      </c>
      <c r="E6" s="18">
        <v>3209</v>
      </c>
      <c r="F6" s="18">
        <v>8776</v>
      </c>
      <c r="G6" s="18">
        <v>9071</v>
      </c>
      <c r="H6" s="18">
        <v>5774</v>
      </c>
      <c r="I6" s="18">
        <v>3153</v>
      </c>
    </row>
    <row r="7" spans="1:9" ht="12.75">
      <c r="A7" s="18" t="s">
        <v>21</v>
      </c>
      <c r="B7" s="18" t="s">
        <v>70</v>
      </c>
      <c r="C7" s="18">
        <v>7817</v>
      </c>
      <c r="D7" s="18">
        <v>9841</v>
      </c>
      <c r="E7" s="18">
        <v>1310</v>
      </c>
      <c r="F7" s="18">
        <v>2931</v>
      </c>
      <c r="G7" s="18">
        <v>2757</v>
      </c>
      <c r="H7" s="18">
        <v>1911</v>
      </c>
      <c r="I7" s="18">
        <v>932</v>
      </c>
    </row>
    <row r="8" spans="1:9" ht="12.75">
      <c r="A8" s="18" t="s">
        <v>18</v>
      </c>
      <c r="B8" s="18" t="s">
        <v>37</v>
      </c>
      <c r="C8" s="18">
        <v>6222</v>
      </c>
      <c r="D8" s="18">
        <v>7784</v>
      </c>
      <c r="E8" s="18">
        <v>794</v>
      </c>
      <c r="F8" s="18">
        <v>2069</v>
      </c>
      <c r="G8" s="18">
        <v>2285</v>
      </c>
      <c r="H8" s="18">
        <v>1644</v>
      </c>
      <c r="I8" s="18">
        <v>992</v>
      </c>
    </row>
    <row r="9" spans="1:9" ht="12.75">
      <c r="A9" s="18" t="s">
        <v>22</v>
      </c>
      <c r="B9" s="18" t="s">
        <v>74</v>
      </c>
      <c r="C9" s="18">
        <v>24529</v>
      </c>
      <c r="D9" s="18">
        <v>30122</v>
      </c>
      <c r="E9" s="18">
        <v>2864</v>
      </c>
      <c r="F9" s="18">
        <v>9233</v>
      </c>
      <c r="G9" s="18">
        <v>8603</v>
      </c>
      <c r="H9" s="18">
        <v>5699</v>
      </c>
      <c r="I9" s="18">
        <v>3723</v>
      </c>
    </row>
    <row r="10" spans="1:9" ht="12.75">
      <c r="A10" s="18" t="s">
        <v>24</v>
      </c>
      <c r="B10" s="18" t="s">
        <v>71</v>
      </c>
      <c r="C10" s="18">
        <v>8889</v>
      </c>
      <c r="D10" s="18">
        <v>11060</v>
      </c>
      <c r="E10" s="18">
        <v>1068</v>
      </c>
      <c r="F10" s="18">
        <v>2860</v>
      </c>
      <c r="G10" s="18">
        <v>3136</v>
      </c>
      <c r="H10" s="18">
        <v>2468</v>
      </c>
      <c r="I10" s="18">
        <v>1528</v>
      </c>
    </row>
    <row r="11" spans="1:9" ht="12.75">
      <c r="A11" s="18" t="s">
        <v>30</v>
      </c>
      <c r="B11" s="18" t="s">
        <v>45</v>
      </c>
      <c r="C11" s="18">
        <v>179031</v>
      </c>
      <c r="D11" s="18">
        <v>212224</v>
      </c>
      <c r="E11" s="18">
        <v>22424</v>
      </c>
      <c r="F11" s="18">
        <v>67155</v>
      </c>
      <c r="G11" s="18">
        <v>62536</v>
      </c>
      <c r="H11" s="18">
        <v>37055</v>
      </c>
      <c r="I11" s="18">
        <v>23054</v>
      </c>
    </row>
    <row r="12" spans="1:9" ht="12.75">
      <c r="A12" s="18" t="s">
        <v>77</v>
      </c>
      <c r="B12" s="18" t="s">
        <v>16</v>
      </c>
      <c r="C12" s="18">
        <v>12096</v>
      </c>
      <c r="D12" s="18">
        <v>15267</v>
      </c>
      <c r="E12" s="18">
        <v>1623</v>
      </c>
      <c r="F12" s="18">
        <v>3976</v>
      </c>
      <c r="G12" s="18">
        <v>4313</v>
      </c>
      <c r="H12" s="18">
        <v>3253</v>
      </c>
      <c r="I12" s="18">
        <v>2102</v>
      </c>
    </row>
    <row r="13" spans="1:9" ht="12.75">
      <c r="A13" s="18" t="s">
        <v>64</v>
      </c>
      <c r="B13" s="18" t="s">
        <v>12</v>
      </c>
      <c r="C13" s="18">
        <v>7208</v>
      </c>
      <c r="D13" s="18">
        <v>8191</v>
      </c>
      <c r="E13" s="18">
        <v>937</v>
      </c>
      <c r="F13" s="18">
        <v>2175</v>
      </c>
      <c r="G13" s="18">
        <v>2339</v>
      </c>
      <c r="H13" s="18">
        <v>1764</v>
      </c>
      <c r="I13" s="18">
        <v>976</v>
      </c>
    </row>
    <row r="14" spans="1:9" ht="12.75">
      <c r="A14" s="18" t="s">
        <v>38</v>
      </c>
      <c r="B14" s="18" t="s">
        <v>3</v>
      </c>
      <c r="C14" s="18">
        <v>6299</v>
      </c>
      <c r="D14" s="18">
        <v>7100</v>
      </c>
      <c r="E14" s="18">
        <v>829</v>
      </c>
      <c r="F14" s="18">
        <v>1856</v>
      </c>
      <c r="G14" s="18">
        <v>2145</v>
      </c>
      <c r="H14" s="18">
        <v>1400</v>
      </c>
      <c r="I14" s="18">
        <v>870</v>
      </c>
    </row>
    <row r="15" spans="1:9" ht="12.75">
      <c r="A15" s="18" t="s">
        <v>51</v>
      </c>
      <c r="B15" s="18" t="s">
        <v>43</v>
      </c>
      <c r="C15" s="18">
        <v>37874</v>
      </c>
      <c r="D15" s="18">
        <v>48006</v>
      </c>
      <c r="E15" s="18">
        <v>6109</v>
      </c>
      <c r="F15" s="18">
        <v>15035</v>
      </c>
      <c r="G15" s="18">
        <v>13626</v>
      </c>
      <c r="H15" s="18">
        <v>8392</v>
      </c>
      <c r="I15" s="18">
        <v>4844</v>
      </c>
    </row>
    <row r="16" spans="1:9" ht="12.75">
      <c r="A16" s="18" t="s">
        <v>23</v>
      </c>
      <c r="B16" s="18" t="s">
        <v>40</v>
      </c>
      <c r="C16" s="18">
        <v>30480</v>
      </c>
      <c r="D16" s="18">
        <v>36563</v>
      </c>
      <c r="E16" s="18">
        <v>4526</v>
      </c>
      <c r="F16" s="18">
        <v>10896</v>
      </c>
      <c r="G16" s="18">
        <v>9967</v>
      </c>
      <c r="H16" s="18">
        <v>7076</v>
      </c>
      <c r="I16" s="18">
        <v>4098</v>
      </c>
    </row>
    <row r="17" spans="1:9" ht="12.75">
      <c r="A17" s="18" t="s">
        <v>53</v>
      </c>
      <c r="B17" s="18" t="s">
        <v>4</v>
      </c>
      <c r="C17" s="18">
        <v>4850</v>
      </c>
      <c r="D17" s="18">
        <v>6418</v>
      </c>
      <c r="E17" s="18">
        <v>467</v>
      </c>
      <c r="F17" s="18">
        <v>1760</v>
      </c>
      <c r="G17" s="18">
        <v>1967</v>
      </c>
      <c r="H17" s="18">
        <v>1386</v>
      </c>
      <c r="I17" s="18">
        <v>838</v>
      </c>
    </row>
    <row r="18" spans="1:9" ht="12.75">
      <c r="A18" s="18" t="s">
        <v>8</v>
      </c>
      <c r="B18" s="18" t="s">
        <v>36</v>
      </c>
      <c r="C18" s="18">
        <v>10114</v>
      </c>
      <c r="D18" s="18">
        <v>12078</v>
      </c>
      <c r="E18" s="18">
        <v>1411</v>
      </c>
      <c r="F18" s="18">
        <v>3595</v>
      </c>
      <c r="G18" s="18">
        <v>3328</v>
      </c>
      <c r="H18" s="18">
        <v>2321</v>
      </c>
      <c r="I18" s="18">
        <v>1423</v>
      </c>
    </row>
    <row r="19" spans="1:9" ht="12.75">
      <c r="A19" s="18" t="s">
        <v>69</v>
      </c>
      <c r="B19" s="18" t="s">
        <v>42</v>
      </c>
      <c r="C19" s="18">
        <v>19192</v>
      </c>
      <c r="D19" s="18">
        <v>23023</v>
      </c>
      <c r="E19" s="18">
        <v>2979</v>
      </c>
      <c r="F19" s="18">
        <v>6736</v>
      </c>
      <c r="G19" s="18">
        <v>6463</v>
      </c>
      <c r="H19" s="18">
        <v>4268</v>
      </c>
      <c r="I19" s="18">
        <v>2577</v>
      </c>
    </row>
    <row r="20" spans="1:9" ht="12.75">
      <c r="A20" s="18" t="s">
        <v>6</v>
      </c>
      <c r="B20" s="18" t="s">
        <v>57</v>
      </c>
      <c r="C20" s="18">
        <v>14534</v>
      </c>
      <c r="D20" s="18">
        <v>18146</v>
      </c>
      <c r="E20" s="18">
        <v>2281</v>
      </c>
      <c r="F20" s="18">
        <v>5217</v>
      </c>
      <c r="G20" s="18">
        <v>5377</v>
      </c>
      <c r="H20" s="18">
        <v>3262</v>
      </c>
      <c r="I20" s="18">
        <v>2009</v>
      </c>
    </row>
    <row r="21" spans="1:9" ht="12.75">
      <c r="A21" s="18" t="s">
        <v>10</v>
      </c>
      <c r="B21" s="18" t="s">
        <v>65</v>
      </c>
      <c r="C21" s="18">
        <v>6550</v>
      </c>
      <c r="D21" s="18">
        <v>7375</v>
      </c>
      <c r="E21" s="18">
        <v>1114</v>
      </c>
      <c r="F21" s="18">
        <v>1970</v>
      </c>
      <c r="G21" s="18">
        <v>2092</v>
      </c>
      <c r="H21" s="18">
        <v>1331</v>
      </c>
      <c r="I21" s="18">
        <v>868</v>
      </c>
    </row>
    <row r="22" spans="1:9" ht="12.75">
      <c r="A22" s="18" t="s">
        <v>61</v>
      </c>
      <c r="B22" s="18" t="s">
        <v>25</v>
      </c>
      <c r="C22" s="18">
        <v>7693</v>
      </c>
      <c r="D22" s="18">
        <v>9053</v>
      </c>
      <c r="E22" s="18">
        <v>1234</v>
      </c>
      <c r="F22" s="18">
        <v>2526</v>
      </c>
      <c r="G22" s="18">
        <v>2542</v>
      </c>
      <c r="H22" s="18">
        <v>1780</v>
      </c>
      <c r="I22" s="18">
        <v>971</v>
      </c>
    </row>
    <row r="23" spans="1:9" ht="12.75">
      <c r="A23" s="18" t="s">
        <v>27</v>
      </c>
      <c r="B23" s="18" t="s">
        <v>41</v>
      </c>
      <c r="C23" s="18">
        <v>8961</v>
      </c>
      <c r="D23" s="18">
        <v>11926</v>
      </c>
      <c r="E23" s="18">
        <v>860</v>
      </c>
      <c r="F23" s="18">
        <v>3428</v>
      </c>
      <c r="G23" s="18">
        <v>3811</v>
      </c>
      <c r="H23" s="18">
        <v>2442</v>
      </c>
      <c r="I23" s="18">
        <v>1385</v>
      </c>
    </row>
    <row r="24" spans="1:9" ht="12.75">
      <c r="A24" s="18" t="s">
        <v>46</v>
      </c>
      <c r="B24" s="18" t="s">
        <v>56</v>
      </c>
      <c r="C24" s="18">
        <v>13086</v>
      </c>
      <c r="D24" s="18">
        <v>15443</v>
      </c>
      <c r="E24" s="18">
        <v>1641</v>
      </c>
      <c r="F24" s="18">
        <v>3994</v>
      </c>
      <c r="G24" s="18">
        <v>4942</v>
      </c>
      <c r="H24" s="18">
        <v>3113</v>
      </c>
      <c r="I24" s="18">
        <v>1753</v>
      </c>
    </row>
    <row r="25" spans="1:9" ht="12.75">
      <c r="A25" s="18" t="s">
        <v>5</v>
      </c>
      <c r="B25" s="18" t="s">
        <v>33</v>
      </c>
      <c r="C25" s="18">
        <v>5100</v>
      </c>
      <c r="D25" s="18">
        <v>6142</v>
      </c>
      <c r="E25" s="18">
        <v>718</v>
      </c>
      <c r="F25" s="18">
        <v>1497</v>
      </c>
      <c r="G25" s="18">
        <v>1876</v>
      </c>
      <c r="H25" s="18">
        <v>1224</v>
      </c>
      <c r="I25" s="18">
        <v>827</v>
      </c>
    </row>
    <row r="26" spans="1:9" ht="12.75">
      <c r="A26" s="18" t="s">
        <v>83</v>
      </c>
      <c r="B26" s="18" t="s">
        <v>44</v>
      </c>
      <c r="C26" s="18">
        <v>22351</v>
      </c>
      <c r="D26" s="18">
        <v>26050</v>
      </c>
      <c r="E26" s="18">
        <v>3602</v>
      </c>
      <c r="F26" s="18">
        <v>8540</v>
      </c>
      <c r="G26" s="18">
        <v>7345</v>
      </c>
      <c r="H26" s="18">
        <v>4126</v>
      </c>
      <c r="I26" s="18">
        <v>2437</v>
      </c>
    </row>
    <row r="27" spans="1:9" ht="12.75">
      <c r="A27" s="18" t="s">
        <v>67</v>
      </c>
      <c r="B27" s="18" t="s">
        <v>50</v>
      </c>
      <c r="C27" s="18">
        <v>25590</v>
      </c>
      <c r="D27" s="18">
        <v>30204</v>
      </c>
      <c r="E27" s="18">
        <v>3888</v>
      </c>
      <c r="F27" s="18">
        <v>9872</v>
      </c>
      <c r="G27" s="18">
        <v>9299</v>
      </c>
      <c r="H27" s="18">
        <v>4639</v>
      </c>
      <c r="I27" s="18">
        <v>2506</v>
      </c>
    </row>
    <row r="28" spans="1:9" ht="12.75">
      <c r="A28" s="18" t="s">
        <v>26</v>
      </c>
      <c r="B28" s="18" t="s">
        <v>34</v>
      </c>
      <c r="C28" s="18">
        <v>13817</v>
      </c>
      <c r="D28" s="18">
        <v>16822</v>
      </c>
      <c r="E28" s="18">
        <v>1963</v>
      </c>
      <c r="F28" s="18">
        <v>4839</v>
      </c>
      <c r="G28" s="18">
        <v>4922</v>
      </c>
      <c r="H28" s="18">
        <v>3256</v>
      </c>
      <c r="I28" s="18">
        <v>1842</v>
      </c>
    </row>
    <row r="29" spans="1:9" ht="12.75">
      <c r="A29" s="18" t="s">
        <v>20</v>
      </c>
      <c r="B29" s="18" t="s">
        <v>15</v>
      </c>
      <c r="C29" s="18">
        <v>5060</v>
      </c>
      <c r="D29" s="18">
        <v>5756</v>
      </c>
      <c r="E29" s="18">
        <v>629</v>
      </c>
      <c r="F29" s="18">
        <v>1595</v>
      </c>
      <c r="G29" s="18">
        <v>1584</v>
      </c>
      <c r="H29" s="18">
        <v>1229</v>
      </c>
      <c r="I29" s="18">
        <v>719</v>
      </c>
    </row>
    <row r="30" spans="1:9" ht="12.75">
      <c r="A30" s="18" t="s">
        <v>82</v>
      </c>
      <c r="B30" s="18" t="s">
        <v>54</v>
      </c>
      <c r="C30" s="18">
        <v>16025</v>
      </c>
      <c r="D30" s="18">
        <v>20459</v>
      </c>
      <c r="E30" s="18">
        <v>2048</v>
      </c>
      <c r="F30" s="18">
        <v>5783</v>
      </c>
      <c r="G30" s="18">
        <v>6405</v>
      </c>
      <c r="H30" s="18">
        <v>4030</v>
      </c>
      <c r="I30" s="18">
        <v>2193</v>
      </c>
    </row>
    <row r="31" spans="1:9" ht="12.75">
      <c r="A31" s="18" t="s">
        <v>32</v>
      </c>
      <c r="B31" s="18" t="s">
        <v>52</v>
      </c>
      <c r="C31" s="18">
        <v>11163</v>
      </c>
      <c r="D31" s="18">
        <v>13991</v>
      </c>
      <c r="E31" s="18">
        <v>1414</v>
      </c>
      <c r="F31" s="18">
        <v>3661</v>
      </c>
      <c r="G31" s="18">
        <v>4144</v>
      </c>
      <c r="H31" s="18">
        <v>2912</v>
      </c>
      <c r="I31" s="18">
        <v>1860</v>
      </c>
    </row>
    <row r="32" spans="1:9" ht="12.75">
      <c r="A32" s="18" t="s">
        <v>0</v>
      </c>
      <c r="B32" s="18" t="s">
        <v>55</v>
      </c>
      <c r="C32" s="18">
        <v>9049</v>
      </c>
      <c r="D32" s="18">
        <v>11067</v>
      </c>
      <c r="E32" s="18">
        <v>1354</v>
      </c>
      <c r="F32" s="18">
        <v>3129</v>
      </c>
      <c r="G32" s="18">
        <v>3072</v>
      </c>
      <c r="H32" s="18">
        <v>2263</v>
      </c>
      <c r="I32" s="18">
        <v>1249</v>
      </c>
    </row>
    <row r="33" spans="1:9" ht="12.75">
      <c r="A33" s="18" t="s">
        <v>72</v>
      </c>
      <c r="B33" s="18" t="s">
        <v>28</v>
      </c>
      <c r="C33" s="18">
        <v>23398</v>
      </c>
      <c r="D33" s="18">
        <v>28251</v>
      </c>
      <c r="E33" s="18">
        <v>3011</v>
      </c>
      <c r="F33" s="18">
        <v>7998</v>
      </c>
      <c r="G33" s="18">
        <v>8619</v>
      </c>
      <c r="H33" s="18">
        <v>5378</v>
      </c>
      <c r="I33" s="18">
        <v>3245</v>
      </c>
    </row>
    <row r="34" spans="1:9" ht="12.75">
      <c r="A34" s="18" t="s">
        <v>49</v>
      </c>
      <c r="B34" s="18" t="s">
        <v>79</v>
      </c>
      <c r="C34" s="18">
        <v>9442</v>
      </c>
      <c r="D34" s="18">
        <v>11842</v>
      </c>
      <c r="E34" s="18">
        <v>1348</v>
      </c>
      <c r="F34" s="18">
        <v>3344</v>
      </c>
      <c r="G34" s="18">
        <v>3478</v>
      </c>
      <c r="H34" s="18">
        <v>2394</v>
      </c>
      <c r="I34" s="18">
        <v>1278</v>
      </c>
    </row>
    <row r="35" spans="1:9" ht="12.75">
      <c r="A35" s="18" t="s">
        <v>76</v>
      </c>
      <c r="B35" s="18" t="s">
        <v>84</v>
      </c>
      <c r="C35" s="18">
        <v>5700</v>
      </c>
      <c r="D35" s="18">
        <v>7272</v>
      </c>
      <c r="E35" s="18">
        <v>919</v>
      </c>
      <c r="F35" s="18">
        <v>2055</v>
      </c>
      <c r="G35" s="18">
        <v>2164</v>
      </c>
      <c r="H35" s="18">
        <v>1372</v>
      </c>
      <c r="I35" s="18">
        <v>762</v>
      </c>
    </row>
    <row r="36" spans="1:9" ht="12.75">
      <c r="A36" s="18" t="s">
        <v>9</v>
      </c>
      <c r="B36" s="18" t="s">
        <v>35</v>
      </c>
      <c r="C36" s="18">
        <v>13229</v>
      </c>
      <c r="D36" s="18">
        <v>16903</v>
      </c>
      <c r="E36" s="18">
        <v>1586</v>
      </c>
      <c r="F36" s="18">
        <v>5187</v>
      </c>
      <c r="G36" s="18">
        <v>4966</v>
      </c>
      <c r="H36" s="18">
        <v>3270</v>
      </c>
      <c r="I36" s="18">
        <v>1894</v>
      </c>
    </row>
    <row r="37" spans="1:9" ht="12.75">
      <c r="A37" s="18" t="s">
        <v>73</v>
      </c>
      <c r="B37" s="18" t="s">
        <v>78</v>
      </c>
      <c r="C37" s="18">
        <v>13563</v>
      </c>
      <c r="D37" s="18">
        <v>17148</v>
      </c>
      <c r="E37" s="18">
        <v>2079</v>
      </c>
      <c r="F37" s="18">
        <v>4820</v>
      </c>
      <c r="G37" s="18">
        <v>5209</v>
      </c>
      <c r="H37" s="18">
        <v>3187</v>
      </c>
      <c r="I37" s="18">
        <v>1853</v>
      </c>
    </row>
    <row r="38" spans="1:9" ht="12.75">
      <c r="A38" s="18" t="s">
        <v>29</v>
      </c>
      <c r="B38" s="18" t="s">
        <v>75</v>
      </c>
      <c r="C38" s="18">
        <v>8029</v>
      </c>
      <c r="D38" s="18">
        <v>9766</v>
      </c>
      <c r="E38" s="18">
        <v>1238</v>
      </c>
      <c r="F38" s="18">
        <v>2698</v>
      </c>
      <c r="G38" s="18">
        <v>2639</v>
      </c>
      <c r="H38" s="18">
        <v>1891</v>
      </c>
      <c r="I38" s="18">
        <v>1300</v>
      </c>
    </row>
    <row r="39" spans="1:9" ht="12.75">
      <c r="A39" s="18" t="s">
        <v>68</v>
      </c>
      <c r="B39" s="18" t="s">
        <v>14</v>
      </c>
      <c r="C39" s="18">
        <v>34255</v>
      </c>
      <c r="D39" s="18">
        <v>41814</v>
      </c>
      <c r="E39" s="18">
        <v>4470</v>
      </c>
      <c r="F39" s="18">
        <v>12504</v>
      </c>
      <c r="G39" s="18">
        <v>12108</v>
      </c>
      <c r="H39" s="18">
        <v>8054</v>
      </c>
      <c r="I39" s="18">
        <v>4678</v>
      </c>
    </row>
    <row r="40" spans="1:9" ht="12.75">
      <c r="A40" s="18" t="s">
        <v>19</v>
      </c>
      <c r="B40" s="18" t="s">
        <v>81</v>
      </c>
      <c r="C40" s="18">
        <v>5996</v>
      </c>
      <c r="D40" s="18">
        <v>7274</v>
      </c>
      <c r="E40" s="18">
        <v>807</v>
      </c>
      <c r="F40" s="18">
        <v>1861</v>
      </c>
      <c r="G40" s="18">
        <v>1922</v>
      </c>
      <c r="H40" s="18">
        <v>1694</v>
      </c>
      <c r="I40" s="18">
        <v>990</v>
      </c>
    </row>
    <row r="41" spans="1:9" ht="12.75">
      <c r="A41" s="18" t="s">
        <v>48</v>
      </c>
      <c r="B41" s="18" t="s">
        <v>17</v>
      </c>
      <c r="C41" s="18">
        <v>5848</v>
      </c>
      <c r="D41" s="18">
        <v>6902</v>
      </c>
      <c r="E41" s="18">
        <v>735</v>
      </c>
      <c r="F41" s="18">
        <v>1729</v>
      </c>
      <c r="G41" s="18">
        <v>2006</v>
      </c>
      <c r="H41" s="18">
        <v>1572</v>
      </c>
      <c r="I41" s="18">
        <v>860</v>
      </c>
    </row>
    <row r="42" spans="1:9" ht="12.75">
      <c r="A42" s="18" t="s">
        <v>59</v>
      </c>
      <c r="B42" s="18" t="s">
        <v>80</v>
      </c>
      <c r="C42" s="18">
        <v>9026</v>
      </c>
      <c r="D42" s="18">
        <v>11147</v>
      </c>
      <c r="E42" s="18">
        <v>1265</v>
      </c>
      <c r="F42" s="18">
        <v>3033</v>
      </c>
      <c r="G42" s="18">
        <v>3119</v>
      </c>
      <c r="H42" s="18">
        <v>2265</v>
      </c>
      <c r="I42" s="18">
        <v>1465</v>
      </c>
    </row>
    <row r="43" spans="1:9" ht="12.75">
      <c r="A43" s="18" t="s">
        <v>63</v>
      </c>
      <c r="B43" s="18" t="s">
        <v>31</v>
      </c>
      <c r="C43" s="18">
        <v>7543</v>
      </c>
      <c r="D43" s="18">
        <v>8893</v>
      </c>
      <c r="E43" s="18">
        <v>903</v>
      </c>
      <c r="F43" s="18">
        <v>2372</v>
      </c>
      <c r="G43" s="18">
        <v>2609</v>
      </c>
      <c r="H43" s="18">
        <v>1875</v>
      </c>
      <c r="I43" s="18">
        <v>1134</v>
      </c>
    </row>
    <row r="44" spans="1:9" ht="12.75">
      <c r="A44" s="18"/>
      <c r="B44" s="18"/>
      <c r="C44" s="18"/>
      <c r="D44" s="18"/>
      <c r="E44" s="18"/>
      <c r="F44" s="18"/>
      <c r="G44" s="18"/>
      <c r="H44" s="18"/>
      <c r="I44" s="18"/>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2013-12-05T10:02:11Z</cp:lastPrinted>
  <dcterms:created xsi:type="dcterms:W3CDTF">2013-08-22T13:26:02Z</dcterms:created>
  <dcterms:modified xsi:type="dcterms:W3CDTF">2014-07-29T08:34:54Z</dcterms:modified>
  <cp:category/>
  <cp:version/>
  <cp:contentType/>
  <cp:contentStatus/>
</cp:coreProperties>
</file>